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470" yWindow="0" windowWidth="7365" windowHeight="8685" activeTab="3"/>
  </bookViews>
  <sheets>
    <sheet name="Data" sheetId="1" r:id="rId1"/>
    <sheet name="Work" sheetId="2" state="hidden" r:id="rId2"/>
    <sheet name="labels" sheetId="3" state="hidden" r:id="rId3"/>
    <sheet name="English" sheetId="4" r:id="rId4"/>
    <sheet name="French" sheetId="5" r:id="rId5"/>
    <sheet name="Spanish" sheetId="6" r:id="rId6"/>
  </sheets>
  <definedNames>
    <definedName name="_xlnm.Print_Area" localSheetId="0">'Data'!$A$1:$F$15</definedName>
    <definedName name="_xlnm.Print_Area" localSheetId="3">'English'!$A$1:$H$27</definedName>
    <definedName name="_xlnm.Print_Area" localSheetId="1">'Work'!$B$1:$P$36</definedName>
  </definedNames>
  <calcPr fullCalcOnLoad="1"/>
</workbook>
</file>

<file path=xl/sharedStrings.xml><?xml version="1.0" encoding="utf-8"?>
<sst xmlns="http://schemas.openxmlformats.org/spreadsheetml/2006/main" count="90" uniqueCount="48">
  <si>
    <t>(Percentage)</t>
  </si>
  <si>
    <t>Exports</t>
  </si>
  <si>
    <t>Imports</t>
  </si>
  <si>
    <t>Western Europe</t>
  </si>
  <si>
    <t>Asia</t>
  </si>
  <si>
    <t>North America</t>
  </si>
  <si>
    <t>(En pourcentage)</t>
  </si>
  <si>
    <t>(En porcentaje)</t>
  </si>
  <si>
    <t>World</t>
  </si>
  <si>
    <t>Chart IV.3</t>
  </si>
  <si>
    <t>Graphique IV.3</t>
  </si>
  <si>
    <t>Gráfico IV.3</t>
  </si>
  <si>
    <t>Latin America</t>
  </si>
  <si>
    <t>Middle East</t>
  </si>
  <si>
    <t>Africa</t>
  </si>
  <si>
    <t>EXPORTS FROM</t>
  </si>
  <si>
    <t>IMPORTS INTO</t>
  </si>
  <si>
    <t>EXPORTS PLUS IMPORTS</t>
  </si>
  <si>
    <t>DATA ENTRY</t>
  </si>
  <si>
    <t>nes</t>
  </si>
  <si>
    <t>SHARES FOR CHART</t>
  </si>
  <si>
    <t>SHARES FOR TABLE</t>
  </si>
  <si>
    <r>
      <t xml:space="preserve">RANKED </t>
    </r>
    <r>
      <rPr>
        <b/>
        <sz val="7"/>
        <color indexed="10"/>
        <rFont val="Frutiger 47LightCn"/>
        <family val="2"/>
      </rPr>
      <t>(COPY / PASTE AS VALUE - SORT ASCENDING ON TURNOVER)</t>
    </r>
  </si>
  <si>
    <t xml:space="preserve">    Europe occidentale</t>
  </si>
  <si>
    <t xml:space="preserve">    Europa Occidental</t>
  </si>
  <si>
    <t xml:space="preserve">    Asie</t>
  </si>
  <si>
    <t xml:space="preserve">    Asia</t>
  </si>
  <si>
    <t xml:space="preserve">    Amérique du Nord</t>
  </si>
  <si>
    <t xml:space="preserve">    América del Norte</t>
  </si>
  <si>
    <t xml:space="preserve">    Amérique latine</t>
  </si>
  <si>
    <t xml:space="preserve">    América Latina</t>
  </si>
  <si>
    <t xml:space="preserve">    Europe c./o., Etats baltes, CEI</t>
  </si>
  <si>
    <t xml:space="preserve">    Europa C./O., Estados Bálticos, CEI</t>
  </si>
  <si>
    <t xml:space="preserve">    Moyen-Orient</t>
  </si>
  <si>
    <t xml:space="preserve">    Oriente Medio</t>
  </si>
  <si>
    <t xml:space="preserve">    Afrique</t>
  </si>
  <si>
    <t xml:space="preserve">    África</t>
  </si>
  <si>
    <t>Importations</t>
  </si>
  <si>
    <t>Importaciones</t>
  </si>
  <si>
    <t>Exportations</t>
  </si>
  <si>
    <t>Exportaciones</t>
  </si>
  <si>
    <t>C./E. Europe/Baltic States/CIS</t>
  </si>
  <si>
    <t>Regional shares in world trade in agricultural products, 2002</t>
  </si>
  <si>
    <t>Fr</t>
  </si>
  <si>
    <t>Sp</t>
  </si>
  <si>
    <t>Regional shares in world trade in agricultural products, 2003</t>
  </si>
  <si>
    <t>Partes regionales en el comercio mundial de productos agrícolas, 2003</t>
  </si>
  <si>
    <t>Parts des régions dans le commerce mondial des produits agricoles, 2003</t>
  </si>
</sst>
</file>

<file path=xl/styles.xml><?xml version="1.0" encoding="utf-8"?>
<styleSheet xmlns="http://schemas.openxmlformats.org/spreadsheetml/2006/main">
  <numFmts count="4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$&quot;\ #,##0_-;&quot;$&quot;\ #,##0\-"/>
    <numFmt numFmtId="179" formatCode="&quot;$&quot;\ #,##0_-;[Red]&quot;$&quot;\ #,##0\-"/>
    <numFmt numFmtId="180" formatCode="&quot;$&quot;\ #,##0.00_-;&quot;$&quot;\ #,##0.00\-"/>
    <numFmt numFmtId="181" formatCode="&quot;$&quot;\ #,##0.00_-;[Red]&quot;$&quot;\ #,##0.00\-"/>
    <numFmt numFmtId="182" formatCode="_-&quot;$&quot;\ * #,##0_-;_-&quot;$&quot;\ * #,##0\-;_-&quot;$&quot;\ * &quot;-&quot;_-;_-@_-"/>
    <numFmt numFmtId="183" formatCode="_-* #,##0_-;_-* #,##0\-;_-* &quot;-&quot;_-;_-@_-"/>
    <numFmt numFmtId="184" formatCode="_-&quot;$&quot;\ * #,##0.00_-;_-&quot;$&quot;\ * #,##0.00\-;_-&quot;$&quot;\ * &quot;-&quot;??_-;_-@_-"/>
    <numFmt numFmtId="185" formatCode="_-* #,##0.00_-;_-* #,##0.00\-;_-* &quot;-&quot;??_-;_-@_-"/>
    <numFmt numFmtId="186" formatCode="&quot;$&quot;\ #,##0;&quot;$&quot;\ \-#,##0"/>
    <numFmt numFmtId="187" formatCode="&quot;$&quot;\ #,##0;[Red]&quot;$&quot;\ \-#,##0"/>
    <numFmt numFmtId="188" formatCode="&quot;$&quot;\ #,##0.00;&quot;$&quot;\ \-#,##0.00"/>
    <numFmt numFmtId="189" formatCode="&quot;$&quot;\ #,##0.00;[Red]&quot;$&quot;\ \-#,##0.00"/>
    <numFmt numFmtId="190" formatCode="_ &quot;$&quot;\ * #,##0_ ;_ &quot;$&quot;\ * \-#,##0_ ;_ &quot;$&quot;\ * &quot;-&quot;_ ;_ @_ "/>
    <numFmt numFmtId="191" formatCode="_ * #,##0_ ;_ * \-#,##0_ ;_ * &quot;-&quot;_ ;_ @_ "/>
    <numFmt numFmtId="192" formatCode="_ &quot;$&quot;\ * #,##0.00_ ;_ &quot;$&quot;\ * \-#,##0.00_ ;_ &quot;$&quot;\ * &quot;-&quot;??_ ;_ @_ "/>
    <numFmt numFmtId="193" formatCode="_ * #,##0.00_ ;_ * \-#,##0.00_ ;_ * &quot;-&quot;??_ ;_ @_ "/>
    <numFmt numFmtId="194" formatCode="0.0_)"/>
    <numFmt numFmtId="195" formatCode="0.0"/>
    <numFmt numFmtId="196" formatCode="0.00000"/>
    <numFmt numFmtId="197" formatCode="0.0000"/>
    <numFmt numFmtId="198" formatCode="0.000"/>
    <numFmt numFmtId="199" formatCode="0_)"/>
    <numFmt numFmtId="200" formatCode="0.000000"/>
  </numFmts>
  <fonts count="15">
    <font>
      <sz val="12"/>
      <name val="CG Times"/>
      <family val="0"/>
    </font>
    <font>
      <sz val="10"/>
      <name val="Arial"/>
      <family val="0"/>
    </font>
    <font>
      <sz val="7"/>
      <name val="Frutiger 47LightCn"/>
      <family val="2"/>
    </font>
    <font>
      <sz val="7"/>
      <name val="Frutiger 45 Light"/>
      <family val="2"/>
    </font>
    <font>
      <sz val="8"/>
      <name val="Frutiger 45 Light"/>
      <family val="2"/>
    </font>
    <font>
      <b/>
      <sz val="9"/>
      <name val="Frutiger 47LightCn"/>
      <family val="2"/>
    </font>
    <font>
      <b/>
      <sz val="7"/>
      <name val="Frutiger 47LightCn"/>
      <family val="2"/>
    </font>
    <font>
      <sz val="7"/>
      <color indexed="12"/>
      <name val="Frutiger 47LightCn"/>
      <family val="2"/>
    </font>
    <font>
      <b/>
      <sz val="7"/>
      <color indexed="10"/>
      <name val="Frutiger 47LightCn"/>
      <family val="2"/>
    </font>
    <font>
      <b/>
      <sz val="7"/>
      <color indexed="12"/>
      <name val="Frutiger 47LightCn"/>
      <family val="2"/>
    </font>
    <font>
      <u val="single"/>
      <sz val="12"/>
      <color indexed="12"/>
      <name val="CG Times"/>
      <family val="0"/>
    </font>
    <font>
      <sz val="8.75"/>
      <name val="Arial"/>
      <family val="0"/>
    </font>
    <font>
      <sz val="8"/>
      <name val="Arial"/>
      <family val="2"/>
    </font>
    <font>
      <sz val="9"/>
      <name val="Frutiger 45 Light"/>
      <family val="2"/>
    </font>
    <font>
      <sz val="8"/>
      <name val="CG Times"/>
      <family val="0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3" fontId="1" fillId="0" borderId="0" applyFont="0" applyFill="0" applyBorder="0" applyAlignment="0" applyProtection="0"/>
    <xf numFmtId="191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190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 applyProtection="1">
      <alignment/>
      <protection/>
    </xf>
    <xf numFmtId="0" fontId="2" fillId="0" borderId="0" xfId="0" applyFont="1" applyAlignment="1">
      <alignment/>
    </xf>
    <xf numFmtId="194" fontId="2" fillId="0" borderId="0" xfId="0" applyNumberFormat="1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95" fontId="2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2" fillId="0" borderId="0" xfId="0" applyFont="1" applyAlignment="1">
      <alignment horizontal="center"/>
    </xf>
    <xf numFmtId="195" fontId="2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195" fontId="2" fillId="2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1" fontId="7" fillId="0" borderId="0" xfId="0" applyNumberFormat="1" applyFont="1" applyFill="1" applyAlignment="1">
      <alignment/>
    </xf>
    <xf numFmtId="0" fontId="2" fillId="0" borderId="0" xfId="0" applyFont="1" applyFill="1" applyBorder="1" applyAlignment="1">
      <alignment/>
    </xf>
    <xf numFmtId="195" fontId="2" fillId="0" borderId="0" xfId="0" applyNumberFormat="1" applyFont="1" applyFill="1" applyBorder="1" applyAlignment="1">
      <alignment/>
    </xf>
    <xf numFmtId="195" fontId="2" fillId="0" borderId="0" xfId="0" applyNumberFormat="1" applyFont="1" applyAlignment="1" applyProtection="1">
      <alignment/>
      <protection/>
    </xf>
    <xf numFmtId="0" fontId="2" fillId="3" borderId="0" xfId="0" applyFont="1" applyFill="1" applyAlignment="1">
      <alignment/>
    </xf>
    <xf numFmtId="0" fontId="4" fillId="3" borderId="0" xfId="0" applyFont="1" applyFill="1" applyAlignment="1" applyProtection="1">
      <alignment vertical="center"/>
      <protection/>
    </xf>
    <xf numFmtId="0" fontId="5" fillId="3" borderId="0" xfId="0" applyFont="1" applyFill="1" applyAlignment="1" applyProtection="1">
      <alignment vertical="center"/>
      <protection/>
    </xf>
    <xf numFmtId="0" fontId="3" fillId="3" borderId="0" xfId="0" applyFont="1" applyFill="1" applyAlignment="1" applyProtection="1">
      <alignment vertical="center"/>
      <protection/>
    </xf>
    <xf numFmtId="0" fontId="3" fillId="3" borderId="0" xfId="0" applyFont="1" applyFill="1" applyAlignment="1">
      <alignment vertical="center"/>
    </xf>
    <xf numFmtId="0" fontId="2" fillId="0" borderId="0" xfId="0" applyFont="1" applyAlignment="1">
      <alignment horizontal="center" wrapText="1"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75"/>
          <c:y val="0.03175"/>
          <c:w val="0.9"/>
          <c:h val="0.968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Data!$C$6</c:f>
              <c:strCache>
                <c:ptCount val="1"/>
                <c:pt idx="0">
                  <c:v>Imports</c:v>
                </c:pt>
              </c:strCache>
            </c:strRef>
          </c:tx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Data!$B$8:$B$14</c:f>
              <c:strCache>
                <c:ptCount val="7"/>
                <c:pt idx="0">
                  <c:v>Middle East</c:v>
                </c:pt>
                <c:pt idx="1">
                  <c:v>Africa</c:v>
                </c:pt>
                <c:pt idx="2">
                  <c:v>C./E. Europe/Baltic States/CIS</c:v>
                </c:pt>
                <c:pt idx="3">
                  <c:v>Latin America</c:v>
                </c:pt>
                <c:pt idx="4">
                  <c:v>North America</c:v>
                </c:pt>
                <c:pt idx="5">
                  <c:v>Asia</c:v>
                </c:pt>
                <c:pt idx="6">
                  <c:v>Western Europe</c:v>
                </c:pt>
              </c:strCache>
            </c:strRef>
          </c:cat>
          <c:val>
            <c:numRef>
              <c:f>Data!$C$8:$C$14</c:f>
              <c:numCache>
                <c:ptCount val="7"/>
                <c:pt idx="0">
                  <c:v>3.654413796463396</c:v>
                </c:pt>
                <c:pt idx="1">
                  <c:v>3.575977832053441</c:v>
                </c:pt>
                <c:pt idx="2">
                  <c:v>5.383281204887078</c:v>
                </c:pt>
                <c:pt idx="3">
                  <c:v>4.677577181259078</c:v>
                </c:pt>
                <c:pt idx="4">
                  <c:v>13.28192832379501</c:v>
                </c:pt>
                <c:pt idx="5">
                  <c:v>21.793354041098322</c:v>
                </c:pt>
                <c:pt idx="6">
                  <c:v>46.72701633715751</c:v>
                </c:pt>
              </c:numCache>
            </c:numRef>
          </c:val>
        </c:ser>
        <c:ser>
          <c:idx val="1"/>
          <c:order val="1"/>
          <c:tx>
            <c:strRef>
              <c:f>Data!$D$6</c:f>
              <c:strCache>
                <c:ptCount val="1"/>
                <c:pt idx="0">
                  <c:v>Exports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Data!$B$8:$B$14</c:f>
              <c:strCache>
                <c:ptCount val="7"/>
                <c:pt idx="0">
                  <c:v>Middle East</c:v>
                </c:pt>
                <c:pt idx="1">
                  <c:v>Africa</c:v>
                </c:pt>
                <c:pt idx="2">
                  <c:v>C./E. Europe/Baltic States/CIS</c:v>
                </c:pt>
                <c:pt idx="3">
                  <c:v>Latin America</c:v>
                </c:pt>
                <c:pt idx="4">
                  <c:v>North America</c:v>
                </c:pt>
                <c:pt idx="5">
                  <c:v>Asia</c:v>
                </c:pt>
                <c:pt idx="6">
                  <c:v>Western Europe</c:v>
                </c:pt>
              </c:strCache>
            </c:strRef>
          </c:cat>
          <c:val>
            <c:numRef>
              <c:f>Data!$D$8:$D$14</c:f>
              <c:numCache>
                <c:ptCount val="7"/>
                <c:pt idx="0">
                  <c:v>1.4985258400932773</c:v>
                </c:pt>
                <c:pt idx="1">
                  <c:v>3.8008228887061084</c:v>
                </c:pt>
                <c:pt idx="2">
                  <c:v>5.214608272934937</c:v>
                </c:pt>
                <c:pt idx="3">
                  <c:v>11.09507960761824</c:v>
                </c:pt>
                <c:pt idx="4">
                  <c:v>16.328661340382602</c:v>
                </c:pt>
                <c:pt idx="5">
                  <c:v>17.63968381905709</c:v>
                </c:pt>
                <c:pt idx="6">
                  <c:v>44.647463287860404</c:v>
                </c:pt>
              </c:numCache>
            </c:numRef>
          </c:val>
        </c:ser>
        <c:gapWidth val="70"/>
        <c:axId val="17876852"/>
        <c:axId val="26673941"/>
      </c:barChart>
      <c:catAx>
        <c:axId val="17876852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6673941"/>
        <c:crosses val="autoZero"/>
        <c:auto val="1"/>
        <c:lblOffset val="100"/>
        <c:noMultiLvlLbl val="0"/>
      </c:catAx>
      <c:valAx>
        <c:axId val="26673941"/>
        <c:scaling>
          <c:orientation val="minMax"/>
          <c:max val="60"/>
        </c:scaling>
        <c:axPos val="b"/>
        <c:majorGridlines/>
        <c:delete val="0"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787685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275"/>
          <c:y val="0.374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7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75"/>
          <c:y val="0.03175"/>
          <c:w val="0.9"/>
          <c:h val="0.968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Work!$M$19</c:f>
              <c:strCache>
                <c:ptCount val="1"/>
                <c:pt idx="0">
                  <c:v>Importations</c:v>
                </c:pt>
              </c:strCache>
            </c:strRef>
          </c:tx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Work!$M$20:$M$26</c:f>
              <c:strCache>
                <c:ptCount val="7"/>
                <c:pt idx="0">
                  <c:v>    Moyen-Orient</c:v>
                </c:pt>
                <c:pt idx="1">
                  <c:v>    Afrique</c:v>
                </c:pt>
                <c:pt idx="2">
                  <c:v>    Europe c./o., Etats baltes, CEI</c:v>
                </c:pt>
                <c:pt idx="3">
                  <c:v>    Amérique latine</c:v>
                </c:pt>
                <c:pt idx="4">
                  <c:v>    Amérique du Nord</c:v>
                </c:pt>
                <c:pt idx="5">
                  <c:v>    Asie</c:v>
                </c:pt>
                <c:pt idx="6">
                  <c:v>    Europe occidentale</c:v>
                </c:pt>
              </c:strCache>
            </c:strRef>
          </c:cat>
          <c:val>
            <c:numRef>
              <c:f>Data!$C$8:$C$14</c:f>
              <c:numCache>
                <c:ptCount val="7"/>
                <c:pt idx="0">
                  <c:v>3.654413796463396</c:v>
                </c:pt>
                <c:pt idx="1">
                  <c:v>3.575977832053441</c:v>
                </c:pt>
                <c:pt idx="2">
                  <c:v>5.383281204887078</c:v>
                </c:pt>
                <c:pt idx="3">
                  <c:v>4.677577181259078</c:v>
                </c:pt>
                <c:pt idx="4">
                  <c:v>13.28192832379501</c:v>
                </c:pt>
                <c:pt idx="5">
                  <c:v>21.793354041098322</c:v>
                </c:pt>
                <c:pt idx="6">
                  <c:v>46.72701633715751</c:v>
                </c:pt>
              </c:numCache>
            </c:numRef>
          </c:val>
        </c:ser>
        <c:ser>
          <c:idx val="1"/>
          <c:order val="1"/>
          <c:tx>
            <c:strRef>
              <c:f>Work!$M$29</c:f>
              <c:strCache>
                <c:ptCount val="1"/>
                <c:pt idx="0">
                  <c:v>Exportations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Work!$M$20:$M$26</c:f>
              <c:strCache>
                <c:ptCount val="7"/>
                <c:pt idx="0">
                  <c:v>    Moyen-Orient</c:v>
                </c:pt>
                <c:pt idx="1">
                  <c:v>    Afrique</c:v>
                </c:pt>
                <c:pt idx="2">
                  <c:v>    Europe c./o., Etats baltes, CEI</c:v>
                </c:pt>
                <c:pt idx="3">
                  <c:v>    Amérique latine</c:v>
                </c:pt>
                <c:pt idx="4">
                  <c:v>    Amérique du Nord</c:v>
                </c:pt>
                <c:pt idx="5">
                  <c:v>    Asie</c:v>
                </c:pt>
                <c:pt idx="6">
                  <c:v>    Europe occidentale</c:v>
                </c:pt>
              </c:strCache>
            </c:strRef>
          </c:cat>
          <c:val>
            <c:numRef>
              <c:f>Data!$D$8:$D$14</c:f>
              <c:numCache>
                <c:ptCount val="7"/>
                <c:pt idx="0">
                  <c:v>1.4985258400932773</c:v>
                </c:pt>
                <c:pt idx="1">
                  <c:v>3.8008228887061084</c:v>
                </c:pt>
                <c:pt idx="2">
                  <c:v>5.214608272934937</c:v>
                </c:pt>
                <c:pt idx="3">
                  <c:v>11.09507960761824</c:v>
                </c:pt>
                <c:pt idx="4">
                  <c:v>16.328661340382602</c:v>
                </c:pt>
                <c:pt idx="5">
                  <c:v>17.63968381905709</c:v>
                </c:pt>
                <c:pt idx="6">
                  <c:v>44.647463287860404</c:v>
                </c:pt>
              </c:numCache>
            </c:numRef>
          </c:val>
        </c:ser>
        <c:gapWidth val="70"/>
        <c:axId val="38738878"/>
        <c:axId val="13105583"/>
      </c:barChart>
      <c:catAx>
        <c:axId val="38738878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3105583"/>
        <c:crosses val="autoZero"/>
        <c:auto val="1"/>
        <c:lblOffset val="100"/>
        <c:noMultiLvlLbl val="0"/>
      </c:catAx>
      <c:valAx>
        <c:axId val="13105583"/>
        <c:scaling>
          <c:orientation val="minMax"/>
          <c:max val="60"/>
        </c:scaling>
        <c:axPos val="b"/>
        <c:majorGridlines/>
        <c:delete val="0"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873887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3275"/>
          <c:y val="0.368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7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75"/>
          <c:y val="0.03175"/>
          <c:w val="0.9"/>
          <c:h val="0.968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Work!$N$19</c:f>
              <c:strCache>
                <c:ptCount val="1"/>
                <c:pt idx="0">
                  <c:v>Importaciones</c:v>
                </c:pt>
              </c:strCache>
            </c:strRef>
          </c:tx>
          <c:spPr>
            <a:solidFill>
              <a:srgbClr val="333333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Work!$N$20:$N$26</c:f>
              <c:strCache>
                <c:ptCount val="7"/>
                <c:pt idx="0">
                  <c:v>    Oriente Medio</c:v>
                </c:pt>
                <c:pt idx="1">
                  <c:v>    África</c:v>
                </c:pt>
                <c:pt idx="2">
                  <c:v>    Europa C./O., Estados Bálticos, CEI</c:v>
                </c:pt>
                <c:pt idx="3">
                  <c:v>    América Latina</c:v>
                </c:pt>
                <c:pt idx="4">
                  <c:v>    América del Norte</c:v>
                </c:pt>
                <c:pt idx="5">
                  <c:v>    Asia</c:v>
                </c:pt>
                <c:pt idx="6">
                  <c:v>    Europa Occidental</c:v>
                </c:pt>
              </c:strCache>
            </c:strRef>
          </c:cat>
          <c:val>
            <c:numRef>
              <c:f>Data!$C$8:$C$14</c:f>
              <c:numCache>
                <c:ptCount val="7"/>
                <c:pt idx="0">
                  <c:v>3.654413796463396</c:v>
                </c:pt>
                <c:pt idx="1">
                  <c:v>3.575977832053441</c:v>
                </c:pt>
                <c:pt idx="2">
                  <c:v>5.383281204887078</c:v>
                </c:pt>
                <c:pt idx="3">
                  <c:v>4.677577181259078</c:v>
                </c:pt>
                <c:pt idx="4">
                  <c:v>13.28192832379501</c:v>
                </c:pt>
                <c:pt idx="5">
                  <c:v>21.793354041098322</c:v>
                </c:pt>
                <c:pt idx="6">
                  <c:v>46.72701633715751</c:v>
                </c:pt>
              </c:numCache>
            </c:numRef>
          </c:val>
        </c:ser>
        <c:ser>
          <c:idx val="1"/>
          <c:order val="1"/>
          <c:tx>
            <c:strRef>
              <c:f>Work!$N$29</c:f>
              <c:strCache>
                <c:ptCount val="1"/>
                <c:pt idx="0">
                  <c:v>Exportaciones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Work!$N$20:$N$26</c:f>
              <c:strCache>
                <c:ptCount val="7"/>
                <c:pt idx="0">
                  <c:v>    Oriente Medio</c:v>
                </c:pt>
                <c:pt idx="1">
                  <c:v>    África</c:v>
                </c:pt>
                <c:pt idx="2">
                  <c:v>    Europa C./O., Estados Bálticos, CEI</c:v>
                </c:pt>
                <c:pt idx="3">
                  <c:v>    América Latina</c:v>
                </c:pt>
                <c:pt idx="4">
                  <c:v>    América del Norte</c:v>
                </c:pt>
                <c:pt idx="5">
                  <c:v>    Asia</c:v>
                </c:pt>
                <c:pt idx="6">
                  <c:v>    Europa Occidental</c:v>
                </c:pt>
              </c:strCache>
            </c:strRef>
          </c:cat>
          <c:val>
            <c:numRef>
              <c:f>Data!$D$8:$D$14</c:f>
              <c:numCache>
                <c:ptCount val="7"/>
                <c:pt idx="0">
                  <c:v>1.4985258400932773</c:v>
                </c:pt>
                <c:pt idx="1">
                  <c:v>3.8008228887061084</c:v>
                </c:pt>
                <c:pt idx="2">
                  <c:v>5.214608272934937</c:v>
                </c:pt>
                <c:pt idx="3">
                  <c:v>11.09507960761824</c:v>
                </c:pt>
                <c:pt idx="4">
                  <c:v>16.328661340382602</c:v>
                </c:pt>
                <c:pt idx="5">
                  <c:v>17.63968381905709</c:v>
                </c:pt>
                <c:pt idx="6">
                  <c:v>44.647463287860404</c:v>
                </c:pt>
              </c:numCache>
            </c:numRef>
          </c:val>
        </c:ser>
        <c:gapWidth val="70"/>
        <c:axId val="50841384"/>
        <c:axId val="54919273"/>
      </c:barChart>
      <c:catAx>
        <c:axId val="50841384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4919273"/>
        <c:crosses val="autoZero"/>
        <c:auto val="1"/>
        <c:lblOffset val="100"/>
        <c:noMultiLvlLbl val="0"/>
      </c:catAx>
      <c:valAx>
        <c:axId val="54919273"/>
        <c:scaling>
          <c:orientation val="minMax"/>
          <c:max val="60"/>
        </c:scaling>
        <c:axPos val="b"/>
        <c:majorGridlines/>
        <c:delete val="0"/>
        <c:numFmt formatCode="0" sourceLinked="0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0841384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185"/>
          <c:y val="0.37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6</xdr:col>
      <xdr:colOff>676275</xdr:colOff>
      <xdr:row>26</xdr:row>
      <xdr:rowOff>123825</xdr:rowOff>
    </xdr:to>
    <xdr:graphicFrame>
      <xdr:nvGraphicFramePr>
        <xdr:cNvPr id="1" name="Chart 1"/>
        <xdr:cNvGraphicFramePr/>
      </xdr:nvGraphicFramePr>
      <xdr:xfrm>
        <a:off x="123825" y="790575"/>
        <a:ext cx="4105275" cy="4314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6</xdr:col>
      <xdr:colOff>676275</xdr:colOff>
      <xdr:row>26</xdr:row>
      <xdr:rowOff>123825</xdr:rowOff>
    </xdr:to>
    <xdr:graphicFrame>
      <xdr:nvGraphicFramePr>
        <xdr:cNvPr id="1" name="Chart 1"/>
        <xdr:cNvGraphicFramePr/>
      </xdr:nvGraphicFramePr>
      <xdr:xfrm>
        <a:off x="123825" y="790575"/>
        <a:ext cx="4105275" cy="4314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4</xdr:row>
      <xdr:rowOff>0</xdr:rowOff>
    </xdr:from>
    <xdr:to>
      <xdr:col>6</xdr:col>
      <xdr:colOff>676275</xdr:colOff>
      <xdr:row>26</xdr:row>
      <xdr:rowOff>123825</xdr:rowOff>
    </xdr:to>
    <xdr:graphicFrame>
      <xdr:nvGraphicFramePr>
        <xdr:cNvPr id="1" name="Chart 1"/>
        <xdr:cNvGraphicFramePr/>
      </xdr:nvGraphicFramePr>
      <xdr:xfrm>
        <a:off x="123825" y="790575"/>
        <a:ext cx="4105275" cy="4314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 transitionEvaluation="1"/>
  <dimension ref="A1:F18"/>
  <sheetViews>
    <sheetView defaultGridColor="0" colorId="22" workbookViewId="0" topLeftCell="A1">
      <selection activeCell="A1" sqref="A1"/>
    </sheetView>
  </sheetViews>
  <sheetFormatPr defaultColWidth="9.625" defaultRowHeight="9" customHeight="1"/>
  <cols>
    <col min="1" max="1" width="1.625" style="2" customWidth="1"/>
    <col min="2" max="2" width="21.625" style="2" customWidth="1"/>
    <col min="3" max="4" width="6.625" style="2" customWidth="1"/>
    <col min="5" max="5" width="5.625" style="2" customWidth="1"/>
    <col min="6" max="6" width="0.875" style="2" customWidth="1"/>
    <col min="7" max="16384" width="6.625" style="2" customWidth="1"/>
  </cols>
  <sheetData>
    <row r="1" spans="1:6" ht="12" customHeight="1">
      <c r="A1" s="24"/>
      <c r="B1" s="25" t="s">
        <v>9</v>
      </c>
      <c r="C1" s="24"/>
      <c r="D1" s="24"/>
      <c r="E1" s="24"/>
      <c r="F1" s="24"/>
    </row>
    <row r="2" spans="1:6" ht="19.5" customHeight="1">
      <c r="A2" s="24"/>
      <c r="B2" s="26" t="s">
        <v>45</v>
      </c>
      <c r="C2" s="24"/>
      <c r="D2" s="24"/>
      <c r="E2" s="24"/>
      <c r="F2" s="24"/>
    </row>
    <row r="3" spans="1:6" ht="12" customHeight="1">
      <c r="A3" s="24"/>
      <c r="B3" s="28" t="s">
        <v>0</v>
      </c>
      <c r="C3" s="24"/>
      <c r="D3" s="24"/>
      <c r="E3" s="24"/>
      <c r="F3" s="24"/>
    </row>
    <row r="6" spans="3:4" ht="9" customHeight="1">
      <c r="C6" s="17" t="s">
        <v>2</v>
      </c>
      <c r="D6" s="17" t="s">
        <v>1</v>
      </c>
    </row>
    <row r="7" spans="2:4" ht="9" customHeight="1">
      <c r="B7" s="1"/>
      <c r="C7" s="14"/>
      <c r="D7" s="14"/>
    </row>
    <row r="8" spans="2:4" ht="14.25" customHeight="1">
      <c r="B8" s="1" t="s">
        <v>13</v>
      </c>
      <c r="C8" s="23">
        <v>3.654413796463396</v>
      </c>
      <c r="D8" s="23">
        <v>1.4985258400932773</v>
      </c>
    </row>
    <row r="9" spans="2:4" ht="14.25" customHeight="1">
      <c r="B9" s="1" t="s">
        <v>14</v>
      </c>
      <c r="C9" s="23">
        <v>3.575977832053441</v>
      </c>
      <c r="D9" s="23">
        <v>3.8008228887061084</v>
      </c>
    </row>
    <row r="10" spans="2:4" ht="14.25" customHeight="1">
      <c r="B10" s="1" t="s">
        <v>41</v>
      </c>
      <c r="C10" s="23">
        <v>5.383281204887078</v>
      </c>
      <c r="D10" s="23">
        <v>5.214608272934937</v>
      </c>
    </row>
    <row r="11" spans="2:4" ht="14.25" customHeight="1">
      <c r="B11" s="1" t="s">
        <v>12</v>
      </c>
      <c r="C11" s="23">
        <v>4.677577181259078</v>
      </c>
      <c r="D11" s="23">
        <v>11.09507960761824</v>
      </c>
    </row>
    <row r="12" spans="2:4" ht="14.25" customHeight="1">
      <c r="B12" s="1" t="s">
        <v>5</v>
      </c>
      <c r="C12" s="23">
        <v>13.28192832379501</v>
      </c>
      <c r="D12" s="23">
        <v>16.328661340382602</v>
      </c>
    </row>
    <row r="13" spans="2:4" ht="14.25" customHeight="1">
      <c r="B13" s="1" t="s">
        <v>4</v>
      </c>
      <c r="C13" s="23">
        <v>21.793354041098322</v>
      </c>
      <c r="D13" s="23">
        <v>17.63968381905709</v>
      </c>
    </row>
    <row r="14" spans="2:4" ht="14.25" customHeight="1">
      <c r="B14" s="1" t="s">
        <v>3</v>
      </c>
      <c r="C14" s="23">
        <v>46.72701633715751</v>
      </c>
      <c r="D14" s="23">
        <v>44.647463287860404</v>
      </c>
    </row>
    <row r="15" spans="3:4" ht="9" customHeight="1">
      <c r="C15" s="3"/>
      <c r="D15" s="3"/>
    </row>
    <row r="17" ht="9" customHeight="1">
      <c r="D17" s="14"/>
    </row>
    <row r="18" ht="9" customHeight="1">
      <c r="D18" s="14"/>
    </row>
  </sheetData>
  <printOptions/>
  <pageMargins left="0.7874015748031497" right="3.818897637795276" top="0.7480314960629921" bottom="6.10236220472441" header="0.5118110236220472" footer="0.5118110236220472"/>
  <pageSetup horizontalDpi="1693" verticalDpi="1693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N37"/>
  <sheetViews>
    <sheetView zoomScale="150" zoomScaleNormal="150" workbookViewId="0" topLeftCell="B1">
      <selection activeCell="D18" sqref="D18"/>
    </sheetView>
  </sheetViews>
  <sheetFormatPr defaultColWidth="9.00390625" defaultRowHeight="9" customHeight="1"/>
  <cols>
    <col min="1" max="1" width="3.00390625" style="2" customWidth="1"/>
    <col min="2" max="2" width="12.625" style="2" customWidth="1"/>
    <col min="3" max="4" width="6.625" style="2" customWidth="1"/>
    <col min="5" max="5" width="8.00390625" style="2" customWidth="1"/>
    <col min="6" max="6" width="2.00390625" style="2" customWidth="1"/>
    <col min="7" max="7" width="13.00390625" style="2" customWidth="1"/>
    <col min="8" max="9" width="6.625" style="2" customWidth="1"/>
    <col min="10" max="10" width="8.00390625" style="2" customWidth="1"/>
    <col min="11" max="11" width="2.125" style="2" customWidth="1"/>
    <col min="12" max="12" width="6.625" style="2" customWidth="1"/>
    <col min="13" max="13" width="13.125" style="2" customWidth="1"/>
    <col min="14" max="14" width="10.50390625" style="2" customWidth="1"/>
    <col min="15" max="16384" width="6.625" style="2" customWidth="1"/>
  </cols>
  <sheetData>
    <row r="1" spans="2:7" ht="15" customHeight="1">
      <c r="B1" s="25" t="s">
        <v>9</v>
      </c>
      <c r="C1" s="24"/>
      <c r="D1" s="24"/>
      <c r="E1" s="24"/>
      <c r="F1" s="24"/>
      <c r="G1" s="24"/>
    </row>
    <row r="2" spans="2:7" ht="19.5" customHeight="1">
      <c r="B2" s="26" t="s">
        <v>42</v>
      </c>
      <c r="C2" s="24"/>
      <c r="D2" s="24"/>
      <c r="E2" s="24"/>
      <c r="F2" s="24"/>
      <c r="G2" s="24"/>
    </row>
    <row r="4" ht="5.25" customHeight="1"/>
    <row r="5" spans="2:10" ht="15.75" customHeight="1">
      <c r="B5" s="30" t="s">
        <v>18</v>
      </c>
      <c r="C5" s="30"/>
      <c r="D5" s="30"/>
      <c r="E5" s="30"/>
      <c r="G5" s="30" t="s">
        <v>22</v>
      </c>
      <c r="H5" s="31"/>
      <c r="I5" s="31"/>
      <c r="J5" s="31"/>
    </row>
    <row r="6" spans="2:10" ht="9" customHeight="1">
      <c r="B6" s="6">
        <v>2003</v>
      </c>
      <c r="C6" s="29" t="s">
        <v>15</v>
      </c>
      <c r="D6" s="29" t="s">
        <v>16</v>
      </c>
      <c r="E6" s="29" t="s">
        <v>17</v>
      </c>
      <c r="G6" s="5">
        <f>B6</f>
        <v>2003</v>
      </c>
      <c r="H6" s="29" t="s">
        <v>15</v>
      </c>
      <c r="I6" s="29" t="s">
        <v>16</v>
      </c>
      <c r="J6" s="29" t="s">
        <v>17</v>
      </c>
    </row>
    <row r="7" spans="3:10" ht="9" customHeight="1">
      <c r="C7" s="29"/>
      <c r="D7" s="29"/>
      <c r="E7" s="29"/>
      <c r="H7" s="29"/>
      <c r="I7" s="29"/>
      <c r="J7" s="29"/>
    </row>
    <row r="8" spans="1:10" ht="9" customHeight="1">
      <c r="A8" s="2">
        <v>1</v>
      </c>
      <c r="B8" s="2" t="s">
        <v>8</v>
      </c>
      <c r="C8" s="15">
        <v>673893.380707824</v>
      </c>
      <c r="D8" s="15">
        <v>673893.3807078245</v>
      </c>
      <c r="E8" s="16">
        <f aca="true" t="shared" si="0" ref="E8:E16">SUM(C8:D8)</f>
        <v>1347786.7614156485</v>
      </c>
      <c r="G8" s="2" t="s">
        <v>13</v>
      </c>
      <c r="H8" s="15">
        <v>10098.466444584914</v>
      </c>
      <c r="I8" s="15">
        <v>24626.852678040337</v>
      </c>
      <c r="J8" s="16">
        <v>34725.31912262525</v>
      </c>
    </row>
    <row r="9" spans="1:14" ht="9" customHeight="1">
      <c r="A9" s="2">
        <v>2</v>
      </c>
      <c r="B9" s="2" t="s">
        <v>5</v>
      </c>
      <c r="C9" s="16">
        <v>110037.76793103588</v>
      </c>
      <c r="D9" s="16">
        <v>89506.03580441227</v>
      </c>
      <c r="E9" s="16">
        <f t="shared" si="0"/>
        <v>199543.80373544816</v>
      </c>
      <c r="G9" s="19" t="s">
        <v>14</v>
      </c>
      <c r="H9" s="20">
        <v>25613.493859418384</v>
      </c>
      <c r="I9" s="20">
        <v>24098.277905787305</v>
      </c>
      <c r="J9" s="16">
        <v>49711.77176520569</v>
      </c>
      <c r="M9" s="2" t="s">
        <v>27</v>
      </c>
      <c r="N9" s="2" t="s">
        <v>28</v>
      </c>
    </row>
    <row r="10" spans="1:14" ht="9" customHeight="1">
      <c r="A10" s="2">
        <v>3</v>
      </c>
      <c r="B10" s="2" t="s">
        <v>12</v>
      </c>
      <c r="C10" s="16">
        <v>74769.00706000299</v>
      </c>
      <c r="D10" s="16">
        <v>31521.883002004564</v>
      </c>
      <c r="E10" s="16">
        <f t="shared" si="0"/>
        <v>106290.89006200756</v>
      </c>
      <c r="G10" s="2" t="s">
        <v>41</v>
      </c>
      <c r="H10" s="15">
        <v>35140.899981151146</v>
      </c>
      <c r="I10" s="15">
        <v>36277.57570462244</v>
      </c>
      <c r="J10" s="16">
        <v>71418.47568577359</v>
      </c>
      <c r="M10" s="2" t="s">
        <v>29</v>
      </c>
      <c r="N10" s="2" t="s">
        <v>30</v>
      </c>
    </row>
    <row r="11" spans="1:14" ht="9" customHeight="1">
      <c r="A11" s="2">
        <v>4</v>
      </c>
      <c r="B11" s="2" t="s">
        <v>3</v>
      </c>
      <c r="C11" s="16">
        <v>300876.2997508473</v>
      </c>
      <c r="D11" s="16">
        <v>314890.2700983682</v>
      </c>
      <c r="E11" s="16">
        <f t="shared" si="0"/>
        <v>615766.5698492154</v>
      </c>
      <c r="G11" s="2" t="s">
        <v>12</v>
      </c>
      <c r="H11" s="15">
        <v>74769.00706000299</v>
      </c>
      <c r="I11" s="15">
        <v>31521.883002004564</v>
      </c>
      <c r="J11" s="16">
        <v>106290.89006200756</v>
      </c>
      <c r="M11" s="2" t="s">
        <v>23</v>
      </c>
      <c r="N11" s="2" t="s">
        <v>24</v>
      </c>
    </row>
    <row r="12" spans="1:14" ht="9" customHeight="1">
      <c r="A12" s="2">
        <v>5</v>
      </c>
      <c r="B12" s="2" t="s">
        <v>41</v>
      </c>
      <c r="C12" s="16">
        <v>35140.899981151146</v>
      </c>
      <c r="D12" s="16">
        <v>36277.57570462244</v>
      </c>
      <c r="E12" s="16">
        <f t="shared" si="0"/>
        <v>71418.47568577359</v>
      </c>
      <c r="G12" s="2" t="s">
        <v>5</v>
      </c>
      <c r="H12" s="15">
        <v>110037.76793103588</v>
      </c>
      <c r="I12" s="15">
        <v>89506.03580441227</v>
      </c>
      <c r="J12" s="16">
        <v>199543.80373544816</v>
      </c>
      <c r="M12" s="2" t="s">
        <v>31</v>
      </c>
      <c r="N12" s="2" t="s">
        <v>32</v>
      </c>
    </row>
    <row r="13" spans="1:14" ht="9" customHeight="1">
      <c r="A13" s="2">
        <v>6</v>
      </c>
      <c r="B13" s="2" t="s">
        <v>14</v>
      </c>
      <c r="C13" s="16">
        <v>24098.277905787305</v>
      </c>
      <c r="D13" s="16">
        <v>25613.493859418384</v>
      </c>
      <c r="E13" s="16">
        <f t="shared" si="0"/>
        <v>49711.77176520569</v>
      </c>
      <c r="G13" s="2" t="s">
        <v>4</v>
      </c>
      <c r="H13" s="15">
        <v>118872.66163441492</v>
      </c>
      <c r="I13" s="15">
        <v>146863.97031718277</v>
      </c>
      <c r="J13" s="16">
        <v>265736.6319515977</v>
      </c>
      <c r="M13" s="2" t="s">
        <v>35</v>
      </c>
      <c r="N13" s="2" t="s">
        <v>36</v>
      </c>
    </row>
    <row r="14" spans="1:14" ht="9" customHeight="1">
      <c r="A14" s="2">
        <v>7</v>
      </c>
      <c r="B14" s="2" t="s">
        <v>13</v>
      </c>
      <c r="C14" s="16">
        <v>10098.466444584914</v>
      </c>
      <c r="D14" s="16">
        <v>24626.852678040337</v>
      </c>
      <c r="E14" s="16">
        <f t="shared" si="0"/>
        <v>34725.31912262525</v>
      </c>
      <c r="G14" s="2" t="s">
        <v>3</v>
      </c>
      <c r="H14" s="15">
        <v>300876.2997508473</v>
      </c>
      <c r="I14" s="15">
        <v>314890.2700983682</v>
      </c>
      <c r="J14" s="16">
        <v>615766.5698492154</v>
      </c>
      <c r="M14" s="2" t="s">
        <v>33</v>
      </c>
      <c r="N14" s="2" t="s">
        <v>34</v>
      </c>
    </row>
    <row r="15" spans="1:14" ht="9" customHeight="1">
      <c r="A15" s="2">
        <v>8</v>
      </c>
      <c r="B15" s="2" t="s">
        <v>4</v>
      </c>
      <c r="C15" s="16">
        <v>118872.66163441492</v>
      </c>
      <c r="D15" s="16">
        <v>146863.97031718277</v>
      </c>
      <c r="E15" s="16">
        <f t="shared" si="0"/>
        <v>265736.6319515977</v>
      </c>
      <c r="G15" s="2" t="s">
        <v>8</v>
      </c>
      <c r="H15" s="15">
        <v>673893.3807078245</v>
      </c>
      <c r="I15" s="15">
        <v>673893.3807078245</v>
      </c>
      <c r="J15" s="16">
        <v>1347786.761415649</v>
      </c>
      <c r="M15" s="2" t="s">
        <v>25</v>
      </c>
      <c r="N15" s="2" t="s">
        <v>26</v>
      </c>
    </row>
    <row r="16" spans="1:9" ht="9" customHeight="1">
      <c r="A16" s="2">
        <v>9</v>
      </c>
      <c r="B16" s="2" t="s">
        <v>19</v>
      </c>
      <c r="C16" s="16"/>
      <c r="D16" s="16">
        <v>4593.299243775452</v>
      </c>
      <c r="E16" s="16">
        <f t="shared" si="0"/>
        <v>4593.299243775452</v>
      </c>
      <c r="H16" s="4"/>
      <c r="I16" s="15"/>
    </row>
    <row r="17" ht="9" customHeight="1">
      <c r="C17" s="16"/>
    </row>
    <row r="18" spans="3:9" ht="9" customHeight="1">
      <c r="C18" s="16"/>
      <c r="D18" s="16"/>
      <c r="E18" s="16"/>
      <c r="G18" s="9" t="s">
        <v>20</v>
      </c>
      <c r="H18" s="10"/>
      <c r="I18" s="10"/>
    </row>
    <row r="19" spans="3:14" ht="9" customHeight="1">
      <c r="C19" s="15"/>
      <c r="D19" s="15"/>
      <c r="E19" s="16"/>
      <c r="G19" s="11"/>
      <c r="H19" s="7" t="s">
        <v>2</v>
      </c>
      <c r="I19" s="7" t="s">
        <v>1</v>
      </c>
      <c r="M19" s="2" t="s">
        <v>37</v>
      </c>
      <c r="N19" s="2" t="s">
        <v>38</v>
      </c>
    </row>
    <row r="20" spans="3:14" ht="9" customHeight="1">
      <c r="C20" s="16"/>
      <c r="D20" s="16"/>
      <c r="E20" s="16"/>
      <c r="G20" s="10" t="str">
        <f>G8</f>
        <v>Middle East</v>
      </c>
      <c r="H20" s="8">
        <f aca="true" t="shared" si="1" ref="H20:H26">I8/I$15*100</f>
        <v>3.654413796463396</v>
      </c>
      <c r="I20" s="8">
        <f aca="true" t="shared" si="2" ref="I20:I26">H8/H$15*100</f>
        <v>1.4985258400932773</v>
      </c>
      <c r="M20" s="2" t="str">
        <f>VLOOKUP(G20,$B$8:$N$15,12,FALSE)</f>
        <v>    Moyen-Orient</v>
      </c>
      <c r="N20" s="2" t="str">
        <f>VLOOKUP(G20,$B$8:$N$15,13,FALSE)</f>
        <v>    Oriente Medio</v>
      </c>
    </row>
    <row r="21" spans="3:14" ht="9" customHeight="1">
      <c r="C21" s="16"/>
      <c r="D21" s="16"/>
      <c r="E21" s="16"/>
      <c r="G21" s="10" t="str">
        <f aca="true" t="shared" si="3" ref="G21:G26">G9</f>
        <v>Africa</v>
      </c>
      <c r="H21" s="8">
        <f t="shared" si="1"/>
        <v>3.575977832053441</v>
      </c>
      <c r="I21" s="8">
        <f t="shared" si="2"/>
        <v>3.8008228887061084</v>
      </c>
      <c r="M21" s="2" t="str">
        <f aca="true" t="shared" si="4" ref="M21:M26">VLOOKUP(G21,$B$8:$N$15,12,FALSE)</f>
        <v>    Afrique</v>
      </c>
      <c r="N21" s="2" t="str">
        <f aca="true" t="shared" si="5" ref="N21:N26">VLOOKUP(G21,$B$8:$N$15,13,FALSE)</f>
        <v>    África</v>
      </c>
    </row>
    <row r="22" spans="3:14" ht="9" customHeight="1">
      <c r="C22" s="16"/>
      <c r="D22" s="16"/>
      <c r="E22" s="16"/>
      <c r="G22" s="10" t="str">
        <f t="shared" si="3"/>
        <v>C./E. Europe/Baltic States/CIS</v>
      </c>
      <c r="H22" s="8">
        <f t="shared" si="1"/>
        <v>5.383281204887078</v>
      </c>
      <c r="I22" s="8">
        <f t="shared" si="2"/>
        <v>5.214608272934937</v>
      </c>
      <c r="M22" s="2" t="str">
        <f t="shared" si="4"/>
        <v>    Europe c./o., Etats baltes, CEI</v>
      </c>
      <c r="N22" s="2" t="str">
        <f t="shared" si="5"/>
        <v>    Europa C./O., Estados Bálticos, CEI</v>
      </c>
    </row>
    <row r="23" spans="5:14" ht="9" customHeight="1">
      <c r="E23" s="16"/>
      <c r="G23" s="10" t="str">
        <f t="shared" si="3"/>
        <v>Latin America</v>
      </c>
      <c r="H23" s="8">
        <f t="shared" si="1"/>
        <v>4.677577181259078</v>
      </c>
      <c r="I23" s="8">
        <f t="shared" si="2"/>
        <v>11.09507960761824</v>
      </c>
      <c r="M23" s="2" t="str">
        <f t="shared" si="4"/>
        <v>    Amérique latine</v>
      </c>
      <c r="N23" s="2" t="str">
        <f t="shared" si="5"/>
        <v>    América Latina</v>
      </c>
    </row>
    <row r="24" spans="3:14" ht="9" customHeight="1">
      <c r="C24" s="16"/>
      <c r="D24" s="16"/>
      <c r="E24" s="16"/>
      <c r="G24" s="21" t="str">
        <f t="shared" si="3"/>
        <v>North America</v>
      </c>
      <c r="H24" s="22">
        <f t="shared" si="1"/>
        <v>13.28192832379501</v>
      </c>
      <c r="I24" s="22">
        <f t="shared" si="2"/>
        <v>16.328661340382602</v>
      </c>
      <c r="M24" s="2" t="str">
        <f t="shared" si="4"/>
        <v>    Amérique du Nord</v>
      </c>
      <c r="N24" s="2" t="str">
        <f t="shared" si="5"/>
        <v>    América del Norte</v>
      </c>
    </row>
    <row r="25" spans="3:14" ht="9" customHeight="1">
      <c r="C25" s="16"/>
      <c r="D25" s="16"/>
      <c r="E25" s="16"/>
      <c r="G25" s="10" t="str">
        <f t="shared" si="3"/>
        <v>Asia</v>
      </c>
      <c r="H25" s="8">
        <f t="shared" si="1"/>
        <v>21.793354041098322</v>
      </c>
      <c r="I25" s="8">
        <f t="shared" si="2"/>
        <v>17.63968381905709</v>
      </c>
      <c r="M25" s="2" t="str">
        <f t="shared" si="4"/>
        <v>    Asie</v>
      </c>
      <c r="N25" s="2" t="str">
        <f t="shared" si="5"/>
        <v>    Asia</v>
      </c>
    </row>
    <row r="26" spans="3:14" ht="9" customHeight="1">
      <c r="C26" s="16"/>
      <c r="D26" s="16"/>
      <c r="E26" s="16"/>
      <c r="G26" s="10" t="str">
        <f t="shared" si="3"/>
        <v>Western Europe</v>
      </c>
      <c r="H26" s="8">
        <f t="shared" si="1"/>
        <v>46.72701633715751</v>
      </c>
      <c r="I26" s="8">
        <f t="shared" si="2"/>
        <v>44.647463287860404</v>
      </c>
      <c r="M26" s="2" t="str">
        <f t="shared" si="4"/>
        <v>    Europe occidentale</v>
      </c>
      <c r="N26" s="2" t="str">
        <f t="shared" si="5"/>
        <v>    Europa Occidental</v>
      </c>
    </row>
    <row r="27" spans="3:9" ht="9" customHeight="1">
      <c r="C27" s="16"/>
      <c r="D27" s="16"/>
      <c r="E27" s="16"/>
      <c r="H27" s="14"/>
      <c r="I27" s="14"/>
    </row>
    <row r="28" spans="5:7" ht="9" customHeight="1">
      <c r="E28" s="16"/>
      <c r="G28" s="12" t="s">
        <v>21</v>
      </c>
    </row>
    <row r="29" spans="5:14" ht="9" customHeight="1">
      <c r="E29" s="16"/>
      <c r="H29" s="7" t="str">
        <f>I19</f>
        <v>Exports</v>
      </c>
      <c r="I29" s="13" t="str">
        <f>H19</f>
        <v>Imports</v>
      </c>
      <c r="M29" s="2" t="s">
        <v>39</v>
      </c>
      <c r="N29" s="2" t="s">
        <v>40</v>
      </c>
    </row>
    <row r="30" spans="3:14" ht="9" customHeight="1">
      <c r="C30" s="16"/>
      <c r="D30" s="16"/>
      <c r="E30" s="16"/>
      <c r="G30" s="2" t="str">
        <f>G26</f>
        <v>Western Europe</v>
      </c>
      <c r="H30" s="14">
        <f>I26</f>
        <v>44.647463287860404</v>
      </c>
      <c r="I30" s="14">
        <f>H26</f>
        <v>46.72701633715751</v>
      </c>
      <c r="M30" s="2" t="str">
        <f>VLOOKUP(G30,$B$8:$N$15,12,FALSE)</f>
        <v>    Europe occidentale</v>
      </c>
      <c r="N30" s="2" t="str">
        <f>VLOOKUP(G30,$B$8:$N$15,13,FALSE)</f>
        <v>    Europa Occidental</v>
      </c>
    </row>
    <row r="31" spans="3:14" ht="9" customHeight="1">
      <c r="C31" s="16"/>
      <c r="D31" s="16"/>
      <c r="E31" s="16"/>
      <c r="G31" s="2" t="str">
        <f>G25</f>
        <v>Asia</v>
      </c>
      <c r="H31" s="14">
        <f>I25</f>
        <v>17.63968381905709</v>
      </c>
      <c r="I31" s="14">
        <f>H25</f>
        <v>21.793354041098322</v>
      </c>
      <c r="M31" s="2" t="str">
        <f aca="true" t="shared" si="6" ref="M31:M36">VLOOKUP(G31,$B$8:$N$15,12,FALSE)</f>
        <v>    Asie</v>
      </c>
      <c r="N31" s="2" t="str">
        <f aca="true" t="shared" si="7" ref="N31:N36">VLOOKUP(G31,$B$8:$N$15,13,FALSE)</f>
        <v>    Asia</v>
      </c>
    </row>
    <row r="32" spans="3:14" ht="9" customHeight="1">
      <c r="C32" s="16"/>
      <c r="D32" s="16"/>
      <c r="E32" s="16"/>
      <c r="G32" s="2" t="str">
        <f>G24</f>
        <v>North America</v>
      </c>
      <c r="H32" s="14">
        <f>I24</f>
        <v>16.328661340382602</v>
      </c>
      <c r="I32" s="14">
        <f>H24</f>
        <v>13.28192832379501</v>
      </c>
      <c r="M32" s="2" t="str">
        <f t="shared" si="6"/>
        <v>    Amérique du Nord</v>
      </c>
      <c r="N32" s="2" t="str">
        <f t="shared" si="7"/>
        <v>    América del Norte</v>
      </c>
    </row>
    <row r="33" spans="3:14" ht="9" customHeight="1">
      <c r="C33" s="16"/>
      <c r="D33" s="16"/>
      <c r="E33" s="16"/>
      <c r="G33" s="2" t="str">
        <f>G23</f>
        <v>Latin America</v>
      </c>
      <c r="H33" s="14">
        <f>I23</f>
        <v>11.09507960761824</v>
      </c>
      <c r="I33" s="14">
        <f>H23</f>
        <v>4.677577181259078</v>
      </c>
      <c r="M33" s="2" t="str">
        <f t="shared" si="6"/>
        <v>    Amérique latine</v>
      </c>
      <c r="N33" s="2" t="str">
        <f t="shared" si="7"/>
        <v>    América Latina</v>
      </c>
    </row>
    <row r="34" spans="3:14" ht="9" customHeight="1">
      <c r="C34" s="16"/>
      <c r="D34" s="16"/>
      <c r="E34" s="16"/>
      <c r="G34" s="2" t="str">
        <f>G22</f>
        <v>C./E. Europe/Baltic States/CIS</v>
      </c>
      <c r="H34" s="14">
        <f>I22</f>
        <v>5.214608272934937</v>
      </c>
      <c r="I34" s="14">
        <f>H22</f>
        <v>5.383281204887078</v>
      </c>
      <c r="M34" s="2" t="str">
        <f t="shared" si="6"/>
        <v>    Europe c./o., Etats baltes, CEI</v>
      </c>
      <c r="N34" s="2" t="str">
        <f t="shared" si="7"/>
        <v>    Europa C./O., Estados Bálticos, CEI</v>
      </c>
    </row>
    <row r="35" spans="3:14" ht="9" customHeight="1">
      <c r="C35" s="16"/>
      <c r="D35" s="16"/>
      <c r="G35" s="2" t="str">
        <f>G21</f>
        <v>Africa</v>
      </c>
      <c r="H35" s="14">
        <f>I21</f>
        <v>3.8008228887061084</v>
      </c>
      <c r="I35" s="14">
        <f>H21</f>
        <v>3.575977832053441</v>
      </c>
      <c r="M35" s="2" t="str">
        <f t="shared" si="6"/>
        <v>    Afrique</v>
      </c>
      <c r="N35" s="2" t="str">
        <f t="shared" si="7"/>
        <v>    África</v>
      </c>
    </row>
    <row r="36" spans="7:14" ht="9" customHeight="1">
      <c r="G36" s="2" t="str">
        <f>G20</f>
        <v>Middle East</v>
      </c>
      <c r="H36" s="14">
        <f>I20</f>
        <v>1.4985258400932773</v>
      </c>
      <c r="I36" s="14">
        <f>H20</f>
        <v>3.654413796463396</v>
      </c>
      <c r="M36" s="2" t="str">
        <f t="shared" si="6"/>
        <v>    Moyen-Orient</v>
      </c>
      <c r="N36" s="2" t="str">
        <f t="shared" si="7"/>
        <v>    Oriente Medio</v>
      </c>
    </row>
    <row r="37" spans="8:9" ht="9" customHeight="1">
      <c r="H37" s="18">
        <f>SUM(H30:H36)</f>
        <v>100.22484505665267</v>
      </c>
      <c r="I37" s="18">
        <f>SUM(I30:I36)</f>
        <v>99.09354871671385</v>
      </c>
    </row>
  </sheetData>
  <mergeCells count="8">
    <mergeCell ref="H6:H7"/>
    <mergeCell ref="I6:I7"/>
    <mergeCell ref="J6:J7"/>
    <mergeCell ref="G5:J5"/>
    <mergeCell ref="C6:C7"/>
    <mergeCell ref="D6:D7"/>
    <mergeCell ref="E6:E7"/>
    <mergeCell ref="B5:E5"/>
  </mergeCells>
  <printOptions gridLines="1"/>
  <pageMargins left="0.1968503937007874" right="0.21" top="0.58" bottom="0.15748031496062992" header="0.15748031496062992" footer="0.15748031496062992"/>
  <pageSetup horizontalDpi="1693" verticalDpi="1693" orientation="landscape" paperSize="9" scale="110" r:id="rId1"/>
  <headerFooter alignWithMargins="0">
    <oddHeader>&amp;R&amp;F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2:C11"/>
  <sheetViews>
    <sheetView workbookViewId="0" topLeftCell="A1">
      <selection activeCell="F6" sqref="F6"/>
    </sheetView>
  </sheetViews>
  <sheetFormatPr defaultColWidth="9.00390625" defaultRowHeight="15"/>
  <sheetData>
    <row r="2" spans="2:3" ht="15.75">
      <c r="B2" s="2" t="s">
        <v>43</v>
      </c>
      <c r="C2" s="14" t="s">
        <v>44</v>
      </c>
    </row>
    <row r="3" spans="2:3" ht="15.75">
      <c r="B3" s="2" t="s">
        <v>37</v>
      </c>
      <c r="C3" s="2" t="s">
        <v>38</v>
      </c>
    </row>
    <row r="4" spans="2:3" ht="15.75">
      <c r="B4" s="2" t="s">
        <v>39</v>
      </c>
      <c r="C4" s="2" t="s">
        <v>40</v>
      </c>
    </row>
    <row r="5" spans="2:3" ht="15.75">
      <c r="B5" s="2" t="s">
        <v>33</v>
      </c>
      <c r="C5" s="2" t="s">
        <v>34</v>
      </c>
    </row>
    <row r="6" spans="2:3" ht="15.75">
      <c r="B6" s="2" t="s">
        <v>35</v>
      </c>
      <c r="C6" s="2" t="s">
        <v>36</v>
      </c>
    </row>
    <row r="7" spans="2:3" ht="15.75">
      <c r="B7" s="2" t="s">
        <v>31</v>
      </c>
      <c r="C7" s="2" t="s">
        <v>32</v>
      </c>
    </row>
    <row r="8" spans="2:3" ht="15.75">
      <c r="B8" s="2" t="s">
        <v>29</v>
      </c>
      <c r="C8" s="2" t="s">
        <v>30</v>
      </c>
    </row>
    <row r="9" spans="2:3" ht="15.75">
      <c r="B9" s="2" t="s">
        <v>27</v>
      </c>
      <c r="C9" s="2" t="s">
        <v>28</v>
      </c>
    </row>
    <row r="10" spans="2:3" ht="15.75">
      <c r="B10" s="2" t="s">
        <v>25</v>
      </c>
      <c r="C10" s="2" t="s">
        <v>26</v>
      </c>
    </row>
    <row r="11" spans="2:3" ht="15.75">
      <c r="B11" s="2" t="s">
        <v>23</v>
      </c>
      <c r="C11" s="2" t="s">
        <v>24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H3"/>
  <sheetViews>
    <sheetView tabSelected="1" workbookViewId="0" topLeftCell="A1">
      <selection activeCell="A1" sqref="A1"/>
    </sheetView>
  </sheetViews>
  <sheetFormatPr defaultColWidth="9.00390625" defaultRowHeight="15"/>
  <cols>
    <col min="1" max="1" width="1.625" style="0" customWidth="1"/>
    <col min="8" max="8" width="1.4921875" style="0" customWidth="1"/>
  </cols>
  <sheetData>
    <row r="1" spans="1:8" ht="15.75">
      <c r="A1" s="24"/>
      <c r="B1" s="25" t="s">
        <v>9</v>
      </c>
      <c r="C1" s="24"/>
      <c r="D1" s="24"/>
      <c r="E1" s="24"/>
      <c r="F1" s="24"/>
      <c r="G1" s="24"/>
      <c r="H1" s="24"/>
    </row>
    <row r="2" spans="1:8" ht="15.75">
      <c r="A2" s="24"/>
      <c r="B2" s="26" t="s">
        <v>45</v>
      </c>
      <c r="C2" s="24"/>
      <c r="D2" s="24"/>
      <c r="E2" s="24"/>
      <c r="F2" s="24"/>
      <c r="G2" s="24"/>
      <c r="H2" s="24"/>
    </row>
    <row r="3" spans="1:8" ht="15.75">
      <c r="A3" s="24"/>
      <c r="B3" s="28" t="s">
        <v>0</v>
      </c>
      <c r="C3" s="24"/>
      <c r="D3" s="24"/>
      <c r="E3" s="24"/>
      <c r="F3" s="24"/>
      <c r="G3" s="24"/>
      <c r="H3" s="24"/>
    </row>
  </sheetData>
  <printOptions/>
  <pageMargins left="0.78740157480315" right="0.78740157480315" top="0.748031496062992" bottom="0.748031496062992" header="0.511811023622047" footer="0.511811023622047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H3"/>
  <sheetViews>
    <sheetView workbookViewId="0" topLeftCell="A1">
      <selection activeCell="A1" sqref="A1"/>
    </sheetView>
  </sheetViews>
  <sheetFormatPr defaultColWidth="9.00390625" defaultRowHeight="15"/>
  <cols>
    <col min="1" max="1" width="1.625" style="0" customWidth="1"/>
    <col min="8" max="8" width="1.4921875" style="0" customWidth="1"/>
  </cols>
  <sheetData>
    <row r="1" spans="1:8" ht="15.75">
      <c r="A1" s="24"/>
      <c r="B1" s="25" t="s">
        <v>10</v>
      </c>
      <c r="C1" s="24"/>
      <c r="D1" s="24"/>
      <c r="E1" s="24"/>
      <c r="F1" s="24"/>
      <c r="G1" s="24"/>
      <c r="H1" s="24"/>
    </row>
    <row r="2" spans="1:8" ht="15.75">
      <c r="A2" s="24"/>
      <c r="B2" s="26" t="s">
        <v>47</v>
      </c>
      <c r="C2" s="24"/>
      <c r="D2" s="24"/>
      <c r="E2" s="24"/>
      <c r="F2" s="24"/>
      <c r="G2" s="24"/>
      <c r="H2" s="24"/>
    </row>
    <row r="3" spans="1:8" ht="15.75">
      <c r="A3" s="24"/>
      <c r="B3" s="27" t="s">
        <v>6</v>
      </c>
      <c r="C3" s="24"/>
      <c r="D3" s="24"/>
      <c r="E3" s="24"/>
      <c r="F3" s="24"/>
      <c r="G3" s="24"/>
      <c r="H3" s="24"/>
    </row>
  </sheetData>
  <printOptions/>
  <pageMargins left="0.78740157480315" right="0.78740157480315" top="0.748031496062992" bottom="0.748031496062992" header="0.511811023622047" footer="0.511811023622047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H3"/>
  <sheetViews>
    <sheetView workbookViewId="0" topLeftCell="A1">
      <selection activeCell="A1" sqref="A1"/>
    </sheetView>
  </sheetViews>
  <sheetFormatPr defaultColWidth="9.00390625" defaultRowHeight="15"/>
  <cols>
    <col min="1" max="1" width="1.625" style="0" customWidth="1"/>
    <col min="8" max="8" width="1.4921875" style="0" customWidth="1"/>
  </cols>
  <sheetData>
    <row r="1" spans="1:8" ht="15.75">
      <c r="A1" s="24"/>
      <c r="B1" s="25" t="s">
        <v>11</v>
      </c>
      <c r="C1" s="24"/>
      <c r="D1" s="24"/>
      <c r="E1" s="24"/>
      <c r="F1" s="24"/>
      <c r="G1" s="24"/>
      <c r="H1" s="24"/>
    </row>
    <row r="2" spans="1:8" ht="15.75">
      <c r="A2" s="24"/>
      <c r="B2" s="26" t="s">
        <v>46</v>
      </c>
      <c r="C2" s="24"/>
      <c r="D2" s="24"/>
      <c r="E2" s="24"/>
      <c r="F2" s="24"/>
      <c r="G2" s="24"/>
      <c r="H2" s="24"/>
    </row>
    <row r="3" spans="1:8" ht="15.75">
      <c r="A3" s="24"/>
      <c r="B3" s="27" t="s">
        <v>7</v>
      </c>
      <c r="C3" s="24"/>
      <c r="D3" s="24"/>
      <c r="E3" s="24"/>
      <c r="F3" s="24"/>
      <c r="G3" s="24"/>
      <c r="H3" s="24"/>
    </row>
  </sheetData>
  <printOptions/>
  <pageMargins left="0.78740157480315" right="0.78740157480315" top="0.748031496062992" bottom="0.748031496062992" header="0.511811023622047" footer="0.511811023622047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OMC - 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Suryanarayanan</dc:creator>
  <cp:keywords/>
  <dc:description/>
  <cp:lastModifiedBy>Romand</cp:lastModifiedBy>
  <cp:lastPrinted>2004-09-22T13:28:50Z</cp:lastPrinted>
  <dcterms:created xsi:type="dcterms:W3CDTF">1998-09-02T13:37:33Z</dcterms:created>
  <dcterms:modified xsi:type="dcterms:W3CDTF">2004-10-22T15:29:27Z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-752268008</vt:i4>
  </property>
  <property fmtid="{D5CDD505-2E9C-101B-9397-08002B2CF9AE}" pid="3" name="_EmailSubject">
    <vt:lpwstr/>
  </property>
  <property fmtid="{D5CDD505-2E9C-101B-9397-08002B2CF9AE}" pid="4" name="_AuthorEmail">
    <vt:lpwstr>Pratikshya.Simkhada@wto.org</vt:lpwstr>
  </property>
  <property fmtid="{D5CDD505-2E9C-101B-9397-08002B2CF9AE}" pid="5" name="_AuthorEmailDisplayName">
    <vt:lpwstr>Simkhada, Pratikshya</vt:lpwstr>
  </property>
  <property fmtid="{D5CDD505-2E9C-101B-9397-08002B2CF9AE}" pid="6" name="_PreviousAdHocReviewCycleID">
    <vt:i4>687178036</vt:i4>
  </property>
  <property fmtid="{D5CDD505-2E9C-101B-9397-08002B2CF9AE}" pid="7" name="_ReviewingToolsShownOnce">
    <vt:lpwstr/>
  </property>
</Properties>
</file>