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376" yWindow="1200" windowWidth="15480" windowHeight="9372" tabRatio="938" firstSheet="2" activeTab="4"/>
  </bookViews>
  <sheets>
    <sheet name="Difference with PREVIOUS RUN" sheetId="1" state="hidden" r:id="rId1"/>
    <sheet name="PREVIOUS RUN" sheetId="2" state="hidden" r:id="rId2"/>
    <sheet name="English" sheetId="3" r:id="rId3"/>
    <sheet name="French" sheetId="4" r:id="rId4"/>
    <sheet name="Spanish" sheetId="5" r:id="rId5"/>
  </sheets>
  <definedNames>
    <definedName name="growth_e">'English'!$B$9:$D$53,'English'!$F$9:$H$53</definedName>
    <definedName name="growth_f">'French'!$B$9:$D$53,'French'!$F$9:$H$53</definedName>
    <definedName name="growth_s">'Spanish'!$B$9:$D$53,'Spanish'!$F$9:$H$53</definedName>
    <definedName name="Labels" localSheetId="2">'English'!$E$9:$E$28</definedName>
    <definedName name="Labels" localSheetId="3">'French'!$E$9:$E$22</definedName>
    <definedName name="Labels" localSheetId="4">'Spanish'!$E$9:$E$22</definedName>
    <definedName name="_xlnm.Print_Area" localSheetId="2">'English'!$A$1:$H$56</definedName>
    <definedName name="_xlnm.Print_Area" localSheetId="3">'French'!$A$1:$H$56</definedName>
    <definedName name="_xlnm.Print_Area" localSheetId="4">'Spanish'!$A$1:$H$56</definedName>
  </definedNames>
  <calcPr fullCalcOnLoad="1"/>
</workbook>
</file>

<file path=xl/sharedStrings.xml><?xml version="1.0" encoding="utf-8"?>
<sst xmlns="http://schemas.openxmlformats.org/spreadsheetml/2006/main" count="252" uniqueCount="132">
  <si>
    <t>(Annual percentage change)</t>
  </si>
  <si>
    <t>Exports</t>
  </si>
  <si>
    <t>Imports</t>
  </si>
  <si>
    <t xml:space="preserve">World   </t>
  </si>
  <si>
    <t xml:space="preserve">Asia   </t>
  </si>
  <si>
    <t>(Variation annuelle en pourcentage)</t>
  </si>
  <si>
    <t>Exportations</t>
  </si>
  <si>
    <t>(Variación porcentual anual)</t>
  </si>
  <si>
    <t>Exportaciones</t>
  </si>
  <si>
    <t>North America</t>
  </si>
  <si>
    <t>Mundo</t>
  </si>
  <si>
    <t>Europe</t>
  </si>
  <si>
    <t>Commonwealth of Independent States (CIS)</t>
  </si>
  <si>
    <t xml:space="preserve">South and Central America                                                                 </t>
  </si>
  <si>
    <t xml:space="preserve">North America  </t>
  </si>
  <si>
    <t>Commercial services</t>
  </si>
  <si>
    <t>Services commerciaux</t>
  </si>
  <si>
    <t>Servicios comerciales</t>
  </si>
  <si>
    <t>Marchandises</t>
  </si>
  <si>
    <t>Mercancías</t>
  </si>
  <si>
    <t>Africa</t>
  </si>
  <si>
    <t>Middle East</t>
  </si>
  <si>
    <t>Importations</t>
  </si>
  <si>
    <t>Importaciones</t>
  </si>
  <si>
    <t>Merchandise</t>
  </si>
  <si>
    <t>Russian Federation</t>
  </si>
  <si>
    <t>China</t>
  </si>
  <si>
    <t>United States</t>
  </si>
  <si>
    <t>Canada</t>
  </si>
  <si>
    <t>Brazil</t>
  </si>
  <si>
    <t>Switzerland</t>
  </si>
  <si>
    <t>European Union (27)</t>
  </si>
  <si>
    <t>Ukraine</t>
  </si>
  <si>
    <t>South Africa</t>
  </si>
  <si>
    <t>Japan</t>
  </si>
  <si>
    <t>...</t>
  </si>
  <si>
    <t>Saudi Arabia</t>
  </si>
  <si>
    <t xml:space="preserve"> Chile </t>
  </si>
  <si>
    <t xml:space="preserve">a  Secretariat estimates.                                                                                                                                                                                                             </t>
  </si>
  <si>
    <t xml:space="preserve"> Nigeria  a </t>
  </si>
  <si>
    <t>Saudi Arabia  a</t>
  </si>
  <si>
    <t xml:space="preserve"> United Arab Emirates  a </t>
  </si>
  <si>
    <t>South and Central America</t>
  </si>
  <si>
    <t>Argentina</t>
  </si>
  <si>
    <t>Egypt</t>
  </si>
  <si>
    <t>Israel</t>
  </si>
  <si>
    <t>World</t>
  </si>
  <si>
    <t>Asia</t>
  </si>
  <si>
    <t>Monde</t>
  </si>
  <si>
    <t>Table I.3</t>
  </si>
  <si>
    <t>World merchandise trade and trade in commercial services by region and selected economy, 2009</t>
  </si>
  <si>
    <t>2000-09</t>
  </si>
  <si>
    <r>
      <rPr>
        <i/>
        <sz val="6"/>
        <rFont val="Arial Narrow"/>
        <family val="2"/>
      </rPr>
      <t xml:space="preserve">Note: </t>
    </r>
    <r>
      <rPr>
        <sz val="6"/>
        <rFont val="Arial Narrow"/>
        <family val="2"/>
      </rPr>
      <t>Includes Secretariat estimates.</t>
    </r>
  </si>
  <si>
    <r>
      <t xml:space="preserve">Note: </t>
    </r>
    <r>
      <rPr>
        <sz val="6"/>
        <rFont val="Arial Narrow"/>
        <family val="2"/>
      </rPr>
      <t>Y compris des estimations du Secrétariat.</t>
    </r>
  </si>
  <si>
    <r>
      <t xml:space="preserve">Nota: </t>
    </r>
    <r>
      <rPr>
        <sz val="6"/>
        <rFont val="Arial Narrow"/>
        <family val="2"/>
      </rPr>
      <t>Incluye estimaciones de la Secretaría.</t>
    </r>
  </si>
  <si>
    <t xml:space="preserve">North America </t>
  </si>
  <si>
    <t xml:space="preserve">United States of America </t>
  </si>
  <si>
    <t xml:space="preserve">Canada </t>
  </si>
  <si>
    <t xml:space="preserve">South and Central America and the Caribbean </t>
  </si>
  <si>
    <t xml:space="preserve">Brazil </t>
  </si>
  <si>
    <t xml:space="preserve">Chile </t>
  </si>
  <si>
    <t xml:space="preserve">Europe </t>
  </si>
  <si>
    <t xml:space="preserve">European Union (28) </t>
  </si>
  <si>
    <t xml:space="preserve">Switzerland </t>
  </si>
  <si>
    <t xml:space="preserve">Commonwealth of Independent States (CIS), including associate and former member States </t>
  </si>
  <si>
    <t xml:space="preserve">Russian Federation </t>
  </si>
  <si>
    <t xml:space="preserve">Kazakhstan </t>
  </si>
  <si>
    <t xml:space="preserve">Africa </t>
  </si>
  <si>
    <t xml:space="preserve">South Africa </t>
  </si>
  <si>
    <t xml:space="preserve">Nigeria </t>
  </si>
  <si>
    <t xml:space="preserve">Middle East </t>
  </si>
  <si>
    <t xml:space="preserve">United Arab Emirates </t>
  </si>
  <si>
    <t xml:space="preserve">Saudi Arabia, Kingdom of </t>
  </si>
  <si>
    <t xml:space="preserve">Asia </t>
  </si>
  <si>
    <t xml:space="preserve">China </t>
  </si>
  <si>
    <t xml:space="preserve">Japan </t>
  </si>
  <si>
    <t xml:space="preserve">Amérique du Nord </t>
  </si>
  <si>
    <t xml:space="preserve">États-Unis d'Amérique </t>
  </si>
  <si>
    <t xml:space="preserve">Canada  </t>
  </si>
  <si>
    <t xml:space="preserve">Amérique du Sud, Amérique centrale et Caraïbes </t>
  </si>
  <si>
    <t xml:space="preserve">Brésil  </t>
  </si>
  <si>
    <t xml:space="preserve">Chili  </t>
  </si>
  <si>
    <t xml:space="preserve">Union européenne (28) </t>
  </si>
  <si>
    <t xml:space="preserve">Suisse  </t>
  </si>
  <si>
    <t xml:space="preserve">Communauté d’États indépendants (CEI), y compris les États associés et anciens États membres </t>
  </si>
  <si>
    <t xml:space="preserve">Fédération de Russie </t>
  </si>
  <si>
    <t xml:space="preserve">Afrique </t>
  </si>
  <si>
    <t xml:space="preserve">Afrique du Sud  </t>
  </si>
  <si>
    <t xml:space="preserve">Nigéria  </t>
  </si>
  <si>
    <t xml:space="preserve">Moyen-Orient </t>
  </si>
  <si>
    <t xml:space="preserve">Émirats arabes unis  </t>
  </si>
  <si>
    <t xml:space="preserve">Arabie saoudite, Royaume d' </t>
  </si>
  <si>
    <t xml:space="preserve">Asie </t>
  </si>
  <si>
    <t xml:space="preserve">Chine  </t>
  </si>
  <si>
    <t xml:space="preserve">Japon  </t>
  </si>
  <si>
    <t xml:space="preserve">América del Norte </t>
  </si>
  <si>
    <t xml:space="preserve">Estados Unidos de América </t>
  </si>
  <si>
    <t xml:space="preserve">Canadá </t>
  </si>
  <si>
    <t xml:space="preserve">América del Sur y Central y el Caribe </t>
  </si>
  <si>
    <t xml:space="preserve">Brasil </t>
  </si>
  <si>
    <t xml:space="preserve">Europa </t>
  </si>
  <si>
    <t xml:space="preserve">Unión Europea (28) </t>
  </si>
  <si>
    <t xml:space="preserve">Suiza </t>
  </si>
  <si>
    <t xml:space="preserve">Comunidad de Estados Independientes(CEI), incluyendo los Estados asociados y antiguos miembros </t>
  </si>
  <si>
    <t xml:space="preserve">Federación de Rusia </t>
  </si>
  <si>
    <t xml:space="preserve">Kazajstán </t>
  </si>
  <si>
    <t xml:space="preserve">Sudáfrica </t>
  </si>
  <si>
    <t xml:space="preserve">Oriente Medio </t>
  </si>
  <si>
    <t xml:space="preserve">Emiratos Árabes Unidos </t>
  </si>
  <si>
    <t xml:space="preserve">Arabia Saudita, Reino de la </t>
  </si>
  <si>
    <t xml:space="preserve">Japón </t>
  </si>
  <si>
    <t xml:space="preserve">World </t>
  </si>
  <si>
    <t xml:space="preserve">Argentina </t>
  </si>
  <si>
    <t xml:space="preserve">Ukraine </t>
  </si>
  <si>
    <t xml:space="preserve">Egypt </t>
  </si>
  <si>
    <t xml:space="preserve">Monde </t>
  </si>
  <si>
    <t xml:space="preserve">Argentine  </t>
  </si>
  <si>
    <t xml:space="preserve">Ukraine  </t>
  </si>
  <si>
    <t xml:space="preserve">Égypte  </t>
  </si>
  <si>
    <t xml:space="preserve">Mundo </t>
  </si>
  <si>
    <t xml:space="preserve">Ucrania </t>
  </si>
  <si>
    <t xml:space="preserve">Egipto </t>
  </si>
  <si>
    <t xml:space="preserve">Asia excluding Hong Kong re-exports </t>
  </si>
  <si>
    <t xml:space="preserve">Asie, réexportations de Hong Kong exclues </t>
  </si>
  <si>
    <t xml:space="preserve">Asia, reexportaciones de Hong Kong excluidas </t>
  </si>
  <si>
    <t xml:space="preserve">Cuadro A3 </t>
  </si>
  <si>
    <t>Comercio mundial de mercancías y servicios comerciales, por regiones y determinadas economías, 2010-2016</t>
  </si>
  <si>
    <t>2010-16</t>
  </si>
  <si>
    <t xml:space="preserve">Tableau A3 </t>
  </si>
  <si>
    <t>Commerce mondial de marchandises et des services commerciaux, par région et par certaines économies,  2010-2016</t>
  </si>
  <si>
    <t xml:space="preserve">Table A3 </t>
  </si>
  <si>
    <t>World merchandise trade and trade in commercial services by region and selected economy, 2010-2016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</si>
</sst>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0.000_)"/>
    <numFmt numFmtId="205" formatCode="0.0000_)"/>
    <numFmt numFmtId="206" formatCode="0.000"/>
    <numFmt numFmtId="207" formatCode="0.0000"/>
    <numFmt numFmtId="208" formatCode="[$-809]dd\ mmmm\ yyyy;@"/>
    <numFmt numFmtId="209" formatCode="0.00000"/>
    <numFmt numFmtId="210" formatCode="0.000000"/>
    <numFmt numFmtId="211" formatCode="[$-809]dd\ mmmm\ yyyy"/>
    <numFmt numFmtId="212" formatCode="[$-809]d\ mmmm\ yyyy;@"/>
    <numFmt numFmtId="213" formatCode="##,##0.0"/>
    <numFmt numFmtId="214" formatCode="##,##0.000"/>
  </numFmts>
  <fonts count="55">
    <font>
      <sz val="12"/>
      <name val="CG Times"/>
      <family val="0"/>
    </font>
    <font>
      <sz val="10"/>
      <name val="Arial"/>
      <family val="0"/>
    </font>
    <font>
      <sz val="8"/>
      <name val="CG Times"/>
      <family val="1"/>
    </font>
    <font>
      <sz val="7"/>
      <name val="Arial Narrow"/>
      <family val="2"/>
    </font>
    <font>
      <b/>
      <sz val="9"/>
      <name val="Arial Narrow"/>
      <family val="2"/>
    </font>
    <font>
      <sz val="7"/>
      <color indexed="10"/>
      <name val="Arial Narrow"/>
      <family val="2"/>
    </font>
    <font>
      <b/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name val="Arial Narrow"/>
      <family val="2"/>
    </font>
    <font>
      <sz val="8"/>
      <color indexed="57"/>
      <name val="Arial Narrow"/>
      <family val="2"/>
    </font>
    <font>
      <sz val="6"/>
      <color indexed="57"/>
      <name val="Arial Narrow"/>
      <family val="2"/>
    </font>
    <font>
      <sz val="6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6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200" fontId="0" fillId="0" borderId="0" xfId="0" applyNumberFormat="1" applyAlignment="1">
      <alignment/>
    </xf>
    <xf numFmtId="200" fontId="3" fillId="0" borderId="0" xfId="39" applyNumberFormat="1" applyFont="1" applyFill="1" applyAlignment="1" applyProtection="1">
      <alignment/>
      <protection locked="0"/>
    </xf>
    <xf numFmtId="200" fontId="3" fillId="0" borderId="0" xfId="39" applyNumberFormat="1" applyFont="1" applyFill="1" applyBorder="1" applyAlignment="1" applyProtection="1">
      <alignment/>
      <protection locked="0"/>
    </xf>
    <xf numFmtId="201" fontId="3" fillId="0" borderId="0" xfId="39" applyNumberFormat="1" applyFont="1" applyFill="1" applyAlignment="1" applyProtection="1">
      <alignment/>
      <protection locked="0"/>
    </xf>
    <xf numFmtId="200" fontId="5" fillId="0" borderId="0" xfId="39" applyNumberFormat="1" applyFont="1" applyFill="1" applyAlignment="1" applyProtection="1">
      <alignment/>
      <protection locked="0"/>
    </xf>
    <xf numFmtId="200" fontId="3" fillId="33" borderId="0" xfId="39" applyNumberFormat="1" applyFont="1" applyFill="1" applyBorder="1" applyAlignment="1" applyProtection="1">
      <alignment/>
      <protection locked="0"/>
    </xf>
    <xf numFmtId="200" fontId="7" fillId="33" borderId="0" xfId="39" applyNumberFormat="1" applyFont="1" applyFill="1" applyAlignment="1" applyProtection="1">
      <alignment horizontal="center"/>
      <protection locked="0"/>
    </xf>
    <xf numFmtId="201" fontId="3" fillId="0" borderId="10" xfId="39" applyNumberFormat="1" applyFont="1" applyFill="1" applyBorder="1" applyAlignment="1" applyProtection="1">
      <alignment/>
      <protection locked="0"/>
    </xf>
    <xf numFmtId="201" fontId="8" fillId="0" borderId="11" xfId="39" applyNumberFormat="1" applyFont="1" applyFill="1" applyBorder="1" applyAlignment="1" applyProtection="1">
      <alignment/>
      <protection locked="0"/>
    </xf>
    <xf numFmtId="200" fontId="3" fillId="34" borderId="0" xfId="39" applyNumberFormat="1" applyFont="1" applyFill="1" applyBorder="1" applyAlignment="1" applyProtection="1">
      <alignment/>
      <protection locked="0"/>
    </xf>
    <xf numFmtId="201" fontId="3" fillId="34" borderId="0" xfId="39" applyNumberFormat="1" applyFont="1" applyFill="1" applyBorder="1" applyAlignment="1" applyProtection="1">
      <alignment/>
      <protection locked="0"/>
    </xf>
    <xf numFmtId="200" fontId="6" fillId="35" borderId="0" xfId="39" applyNumberFormat="1" applyFont="1" applyFill="1" applyBorder="1" applyAlignment="1" applyProtection="1">
      <alignment/>
      <protection locked="0"/>
    </xf>
    <xf numFmtId="1" fontId="8" fillId="0" borderId="11" xfId="39" applyNumberFormat="1" applyFont="1" applyFill="1" applyBorder="1" applyAlignment="1" applyProtection="1">
      <alignment/>
      <protection locked="0"/>
    </xf>
    <xf numFmtId="1" fontId="3" fillId="0" borderId="0" xfId="39" applyNumberFormat="1" applyFont="1" applyFill="1" applyBorder="1" applyAlignment="1" applyProtection="1">
      <alignment/>
      <protection locked="0"/>
    </xf>
    <xf numFmtId="1" fontId="3" fillId="34" borderId="0" xfId="39" applyNumberFormat="1" applyFont="1" applyFill="1" applyBorder="1" applyAlignment="1" applyProtection="1">
      <alignment/>
      <protection locked="0"/>
    </xf>
    <xf numFmtId="1" fontId="3" fillId="0" borderId="11" xfId="39" applyNumberFormat="1" applyFont="1" applyFill="1" applyBorder="1" applyAlignment="1" applyProtection="1">
      <alignment/>
      <protection locked="0"/>
    </xf>
    <xf numFmtId="200" fontId="7" fillId="33" borderId="0" xfId="39" applyNumberFormat="1" applyFont="1" applyFill="1" applyBorder="1" applyAlignment="1" applyProtection="1">
      <alignment horizontal="centerContinuous"/>
      <protection locked="0"/>
    </xf>
    <xf numFmtId="200" fontId="7" fillId="33" borderId="12" xfId="39" applyNumberFormat="1" applyFont="1" applyFill="1" applyBorder="1" applyAlignment="1" applyProtection="1">
      <alignment horizontal="centerContinuous"/>
      <protection locked="0"/>
    </xf>
    <xf numFmtId="200" fontId="3" fillId="33" borderId="12" xfId="39" applyNumberFormat="1" applyFont="1" applyFill="1" applyBorder="1" applyAlignment="1" applyProtection="1">
      <alignment/>
      <protection locked="0"/>
    </xf>
    <xf numFmtId="200" fontId="6" fillId="35" borderId="12" xfId="39" applyNumberFormat="1" applyFont="1" applyFill="1" applyBorder="1" applyAlignment="1" applyProtection="1">
      <alignment horizontal="right"/>
      <protection locked="0"/>
    </xf>
    <xf numFmtId="200" fontId="6" fillId="35" borderId="13" xfId="39" applyNumberFormat="1" applyFont="1" applyFill="1" applyBorder="1" applyAlignment="1" applyProtection="1">
      <alignment horizontal="right"/>
      <protection locked="0"/>
    </xf>
    <xf numFmtId="200" fontId="7" fillId="33" borderId="14" xfId="39" applyNumberFormat="1" applyFont="1" applyFill="1" applyBorder="1" applyAlignment="1" applyProtection="1">
      <alignment horizontal="centerContinuous"/>
      <protection locked="0"/>
    </xf>
    <xf numFmtId="200" fontId="3" fillId="33" borderId="14" xfId="39" applyNumberFormat="1" applyFont="1" applyFill="1" applyBorder="1" applyAlignment="1" applyProtection="1">
      <alignment/>
      <protection locked="0"/>
    </xf>
    <xf numFmtId="200" fontId="6" fillId="35" borderId="14" xfId="39" applyNumberFormat="1" applyFont="1" applyFill="1" applyBorder="1" applyAlignment="1" applyProtection="1">
      <alignment horizontal="right"/>
      <protection locked="0"/>
    </xf>
    <xf numFmtId="1" fontId="3" fillId="0" borderId="10" xfId="39" applyNumberFormat="1" applyFont="1" applyFill="1" applyBorder="1" applyAlignment="1" applyProtection="1">
      <alignment horizontal="right"/>
      <protection locked="0"/>
    </xf>
    <xf numFmtId="1" fontId="8" fillId="0" borderId="11" xfId="39" applyNumberFormat="1" applyFont="1" applyFill="1" applyBorder="1" applyAlignment="1" applyProtection="1">
      <alignment horizontal="right"/>
      <protection locked="0"/>
    </xf>
    <xf numFmtId="1" fontId="8" fillId="0" borderId="11" xfId="39" applyNumberFormat="1" applyFont="1" applyFill="1" applyBorder="1" applyAlignment="1" applyProtection="1">
      <alignment/>
      <protection locked="0"/>
    </xf>
    <xf numFmtId="1" fontId="3" fillId="0" borderId="10" xfId="39" applyNumberFormat="1" applyFont="1" applyFill="1" applyBorder="1" applyAlignment="1" applyProtection="1">
      <alignment/>
      <protection locked="0"/>
    </xf>
    <xf numFmtId="201" fontId="3" fillId="0" borderId="15" xfId="39" applyNumberFormat="1" applyFont="1" applyFill="1" applyBorder="1" applyAlignment="1" applyProtection="1">
      <alignment/>
      <protection locked="0"/>
    </xf>
    <xf numFmtId="200" fontId="3" fillId="0" borderId="0" xfId="39" applyNumberFormat="1" applyFont="1" applyFill="1" applyAlignment="1" applyProtection="1">
      <alignment horizontal="left" indent="4"/>
      <protection locked="0"/>
    </xf>
    <xf numFmtId="0" fontId="3" fillId="34" borderId="0" xfId="39" applyNumberFormat="1" applyFont="1" applyFill="1" applyBorder="1" applyAlignment="1" applyProtection="1">
      <alignment horizontal="left" indent="4"/>
      <protection locked="0"/>
    </xf>
    <xf numFmtId="0" fontId="8" fillId="0" borderId="11" xfId="39" applyNumberFormat="1" applyFont="1" applyFill="1" applyBorder="1" applyAlignment="1" applyProtection="1">
      <alignment horizontal="left" indent="4"/>
      <protection locked="0"/>
    </xf>
    <xf numFmtId="0" fontId="3" fillId="0" borderId="10" xfId="39" applyNumberFormat="1" applyFont="1" applyFill="1" applyBorder="1" applyAlignment="1" applyProtection="1">
      <alignment horizontal="left" indent="4"/>
      <protection locked="0"/>
    </xf>
    <xf numFmtId="0" fontId="3" fillId="0" borderId="10" xfId="39" applyNumberFormat="1" applyFont="1" applyFill="1" applyBorder="1" applyAlignment="1" applyProtection="1">
      <alignment horizontal="left" wrapText="1" indent="4"/>
      <protection locked="0"/>
    </xf>
    <xf numFmtId="0" fontId="3" fillId="0" borderId="11" xfId="39" applyNumberFormat="1" applyFont="1" applyFill="1" applyBorder="1" applyAlignment="1" applyProtection="1">
      <alignment horizontal="left" indent="4"/>
      <protection locked="0"/>
    </xf>
    <xf numFmtId="0" fontId="3" fillId="0" borderId="0" xfId="39" applyNumberFormat="1" applyFont="1" applyFill="1" applyBorder="1" applyAlignment="1" applyProtection="1">
      <alignment horizontal="left" indent="4"/>
      <protection locked="0"/>
    </xf>
    <xf numFmtId="0" fontId="3" fillId="0" borderId="10" xfId="39" applyNumberFormat="1" applyFont="1" applyFill="1" applyBorder="1" applyAlignment="1" applyProtection="1">
      <alignment horizontal="left" indent="6"/>
      <protection locked="0"/>
    </xf>
    <xf numFmtId="200" fontId="3" fillId="0" borderId="10" xfId="39" applyNumberFormat="1" applyFont="1" applyBorder="1" applyAlignment="1" applyProtection="1">
      <alignment horizontal="left" indent="6"/>
      <protection locked="0"/>
    </xf>
    <xf numFmtId="200" fontId="3" fillId="0" borderId="10" xfId="39" applyNumberFormat="1" applyFont="1" applyFill="1" applyBorder="1" applyAlignment="1" applyProtection="1">
      <alignment horizontal="left" indent="6"/>
      <protection locked="0"/>
    </xf>
    <xf numFmtId="200" fontId="3" fillId="0" borderId="15" xfId="39" applyNumberFormat="1" applyFont="1" applyFill="1" applyBorder="1" applyAlignment="1" applyProtection="1">
      <alignment horizontal="left" indent="6"/>
      <protection locked="0"/>
    </xf>
    <xf numFmtId="200" fontId="3" fillId="0" borderId="11" xfId="39" applyNumberFormat="1" applyFont="1" applyBorder="1" applyAlignment="1" applyProtection="1">
      <alignment horizontal="left" indent="6"/>
      <protection locked="0"/>
    </xf>
    <xf numFmtId="0" fontId="3" fillId="0" borderId="15" xfId="39" applyNumberFormat="1" applyFont="1" applyFill="1" applyBorder="1" applyAlignment="1" applyProtection="1">
      <alignment horizontal="left" indent="6"/>
      <protection locked="0"/>
    </xf>
    <xf numFmtId="0" fontId="3" fillId="0" borderId="10" xfId="39" applyNumberFormat="1" applyFont="1" applyBorder="1" applyAlignment="1" applyProtection="1">
      <alignment horizontal="left" indent="6"/>
      <protection locked="0"/>
    </xf>
    <xf numFmtId="200" fontId="3" fillId="0" borderId="11" xfId="39" applyNumberFormat="1" applyFont="1" applyFill="1" applyBorder="1" applyAlignment="1" applyProtection="1">
      <alignment horizontal="left" indent="6"/>
      <protection locked="0"/>
    </xf>
    <xf numFmtId="200" fontId="3" fillId="0" borderId="16" xfId="39" applyNumberFormat="1" applyFont="1" applyFill="1" applyBorder="1" applyAlignment="1" applyProtection="1">
      <alignment/>
      <protection locked="0"/>
    </xf>
    <xf numFmtId="1" fontId="3" fillId="34" borderId="17" xfId="39" applyNumberFormat="1" applyFont="1" applyFill="1" applyBorder="1" applyAlignment="1" applyProtection="1">
      <alignment/>
      <protection locked="0"/>
    </xf>
    <xf numFmtId="0" fontId="3" fillId="34" borderId="17" xfId="39" applyNumberFormat="1" applyFont="1" applyFill="1" applyBorder="1" applyAlignment="1" applyProtection="1">
      <alignment horizontal="left" indent="4"/>
      <protection locked="0"/>
    </xf>
    <xf numFmtId="0" fontId="11" fillId="0" borderId="0" xfId="39" applyFont="1" applyBorder="1" applyAlignment="1" applyProtection="1">
      <alignment/>
      <protection locked="0"/>
    </xf>
    <xf numFmtId="203" fontId="11" fillId="0" borderId="0" xfId="39" applyNumberFormat="1" applyFont="1" applyBorder="1" applyAlignment="1" applyProtection="1">
      <alignment horizontal="center"/>
      <protection locked="0"/>
    </xf>
    <xf numFmtId="1" fontId="11" fillId="0" borderId="0" xfId="39" applyNumberFormat="1" applyFont="1" applyBorder="1" applyAlignment="1" applyProtection="1">
      <alignment horizontal="center"/>
      <protection locked="0"/>
    </xf>
    <xf numFmtId="1" fontId="11" fillId="0" borderId="0" xfId="39" applyNumberFormat="1" applyFont="1" applyBorder="1" applyAlignment="1" applyProtection="1">
      <alignment/>
      <protection locked="0"/>
    </xf>
    <xf numFmtId="0" fontId="11" fillId="0" borderId="0" xfId="39" applyFont="1" applyBorder="1" applyAlignment="1" applyProtection="1">
      <alignment horizontal="left"/>
      <protection locked="0"/>
    </xf>
    <xf numFmtId="200" fontId="3" fillId="0" borderId="18" xfId="39" applyNumberFormat="1" applyFont="1" applyFill="1" applyBorder="1" applyAlignment="1" applyProtection="1">
      <alignment/>
      <protection locked="0"/>
    </xf>
    <xf numFmtId="1" fontId="3" fillId="0" borderId="15" xfId="39" applyNumberFormat="1" applyFont="1" applyFill="1" applyBorder="1" applyAlignment="1" applyProtection="1">
      <alignment horizontal="right"/>
      <protection locked="0"/>
    </xf>
    <xf numFmtId="200" fontId="6" fillId="35" borderId="12" xfId="39" applyNumberFormat="1" applyFont="1" applyFill="1" applyBorder="1" applyAlignment="1" applyProtection="1" quotePrefix="1">
      <alignment horizontal="right"/>
      <protection locked="0"/>
    </xf>
    <xf numFmtId="1" fontId="3" fillId="0" borderId="15" xfId="39" applyNumberFormat="1" applyFont="1" applyFill="1" applyBorder="1" applyAlignment="1" applyProtection="1">
      <alignment/>
      <protection locked="0"/>
    </xf>
    <xf numFmtId="0" fontId="3" fillId="0" borderId="15" xfId="39" applyNumberFormat="1" applyFont="1" applyBorder="1" applyAlignment="1" applyProtection="1">
      <alignment horizontal="left" indent="6"/>
      <protection locked="0"/>
    </xf>
    <xf numFmtId="200" fontId="4" fillId="0" borderId="0" xfId="39" applyNumberFormat="1" applyFont="1" applyFill="1" applyAlignment="1" applyProtection="1">
      <alignment horizontal="left" vertical="center"/>
      <protection locked="0"/>
    </xf>
    <xf numFmtId="200" fontId="9" fillId="0" borderId="0" xfId="39" applyNumberFormat="1" applyFont="1" applyFill="1" applyAlignment="1" applyProtection="1">
      <alignment horizontal="left" vertical="center"/>
      <protection locked="0"/>
    </xf>
    <xf numFmtId="200" fontId="10" fillId="0" borderId="0" xfId="39" applyNumberFormat="1" applyFont="1" applyFill="1" applyAlignment="1" applyProtection="1">
      <alignment horizontal="left" vertical="center"/>
      <protection locked="0"/>
    </xf>
    <xf numFmtId="200" fontId="3" fillId="0" borderId="0" xfId="39" applyNumberFormat="1" applyFont="1" applyFill="1" applyAlignment="1" applyProtection="1">
      <alignment horizontal="left"/>
      <protection locked="0"/>
    </xf>
    <xf numFmtId="200" fontId="3" fillId="0" borderId="0" xfId="39" applyNumberFormat="1" applyFont="1" applyFill="1" applyAlignment="1" applyProtection="1">
      <alignment/>
      <protection locked="0"/>
    </xf>
    <xf numFmtId="200" fontId="3" fillId="33" borderId="0" xfId="39" applyNumberFormat="1" applyFont="1" applyFill="1" applyBorder="1" applyAlignment="1" applyProtection="1">
      <alignment/>
      <protection locked="0"/>
    </xf>
    <xf numFmtId="200" fontId="3" fillId="33" borderId="12" xfId="39" applyNumberFormat="1" applyFont="1" applyFill="1" applyBorder="1" applyAlignment="1" applyProtection="1">
      <alignment/>
      <protection locked="0"/>
    </xf>
    <xf numFmtId="200" fontId="3" fillId="33" borderId="14" xfId="39" applyNumberFormat="1" applyFont="1" applyFill="1" applyBorder="1" applyAlignment="1" applyProtection="1">
      <alignment/>
      <protection locked="0"/>
    </xf>
    <xf numFmtId="200" fontId="6" fillId="35" borderId="0" xfId="39" applyNumberFormat="1" applyFont="1" applyFill="1" applyBorder="1" applyAlignment="1" applyProtection="1">
      <alignment/>
      <protection locked="0"/>
    </xf>
    <xf numFmtId="200" fontId="3" fillId="0" borderId="0" xfId="39" applyNumberFormat="1" applyFont="1" applyFill="1" applyBorder="1" applyAlignment="1" applyProtection="1">
      <alignment/>
      <protection locked="0"/>
    </xf>
    <xf numFmtId="200" fontId="3" fillId="34" borderId="0" xfId="39" applyNumberFormat="1" applyFont="1" applyFill="1" applyBorder="1" applyAlignment="1" applyProtection="1">
      <alignment/>
      <protection locked="0"/>
    </xf>
    <xf numFmtId="0" fontId="3" fillId="34" borderId="0" xfId="39" applyNumberFormat="1" applyFont="1" applyFill="1" applyBorder="1" applyAlignment="1" applyProtection="1">
      <alignment horizontal="left"/>
      <protection locked="0"/>
    </xf>
    <xf numFmtId="201" fontId="8" fillId="0" borderId="11" xfId="39" applyNumberFormat="1" applyFont="1" applyFill="1" applyBorder="1" applyAlignment="1" applyProtection="1">
      <alignment/>
      <protection locked="0"/>
    </xf>
    <xf numFmtId="0" fontId="8" fillId="0" borderId="11" xfId="39" applyNumberFormat="1" applyFont="1" applyFill="1" applyBorder="1" applyAlignment="1" applyProtection="1">
      <alignment horizontal="left"/>
      <protection locked="0"/>
    </xf>
    <xf numFmtId="1" fontId="3" fillId="0" borderId="11" xfId="39" applyNumberFormat="1" applyFont="1" applyFill="1" applyBorder="1" applyAlignment="1" applyProtection="1">
      <alignment/>
      <protection locked="0"/>
    </xf>
    <xf numFmtId="201" fontId="3" fillId="0" borderId="10" xfId="39" applyNumberFormat="1" applyFont="1" applyFill="1" applyBorder="1" applyAlignment="1" applyProtection="1">
      <alignment/>
      <protection locked="0"/>
    </xf>
    <xf numFmtId="0" fontId="3" fillId="0" borderId="10" xfId="39" applyNumberFormat="1" applyFont="1" applyFill="1" applyBorder="1" applyAlignment="1" applyProtection="1">
      <alignment horizontal="left"/>
      <protection locked="0"/>
    </xf>
    <xf numFmtId="0" fontId="3" fillId="0" borderId="10" xfId="39" applyNumberFormat="1" applyFont="1" applyFill="1" applyBorder="1" applyAlignment="1" applyProtection="1">
      <alignment horizontal="left" wrapText="1"/>
      <protection locked="0"/>
    </xf>
    <xf numFmtId="200" fontId="3" fillId="0" borderId="10" xfId="39" applyNumberFormat="1" applyFont="1" applyBorder="1" applyAlignment="1" applyProtection="1">
      <alignment horizontal="left"/>
      <protection locked="0"/>
    </xf>
    <xf numFmtId="200" fontId="3" fillId="0" borderId="10" xfId="39" applyNumberFormat="1" applyFont="1" applyFill="1" applyBorder="1" applyAlignment="1" applyProtection="1">
      <alignment horizontal="left"/>
      <protection locked="0"/>
    </xf>
    <xf numFmtId="1" fontId="3" fillId="0" borderId="0" xfId="39" applyNumberFormat="1" applyFont="1" applyFill="1" applyBorder="1" applyAlignment="1" applyProtection="1">
      <alignment/>
      <protection locked="0"/>
    </xf>
    <xf numFmtId="201" fontId="3" fillId="0" borderId="15" xfId="39" applyNumberFormat="1" applyFont="1" applyFill="1" applyBorder="1" applyAlignment="1" applyProtection="1">
      <alignment/>
      <protection locked="0"/>
    </xf>
    <xf numFmtId="200" fontId="3" fillId="0" borderId="15" xfId="39" applyNumberFormat="1" applyFont="1" applyFill="1" applyBorder="1" applyAlignment="1" applyProtection="1">
      <alignment horizontal="left"/>
      <protection locked="0"/>
    </xf>
    <xf numFmtId="200" fontId="3" fillId="0" borderId="16" xfId="39" applyNumberFormat="1" applyFont="1" applyFill="1" applyBorder="1" applyAlignment="1" applyProtection="1">
      <alignment/>
      <protection locked="0"/>
    </xf>
    <xf numFmtId="1" fontId="3" fillId="34" borderId="0" xfId="39" applyNumberFormat="1" applyFont="1" applyFill="1" applyBorder="1" applyAlignment="1" applyProtection="1">
      <alignment/>
      <protection locked="0"/>
    </xf>
    <xf numFmtId="201" fontId="3" fillId="34" borderId="0" xfId="39" applyNumberFormat="1" applyFont="1" applyFill="1" applyBorder="1" applyAlignment="1" applyProtection="1">
      <alignment/>
      <protection locked="0"/>
    </xf>
    <xf numFmtId="200" fontId="3" fillId="0" borderId="11" xfId="39" applyNumberFormat="1" applyFont="1" applyBorder="1" applyAlignment="1" applyProtection="1">
      <alignment horizontal="left"/>
      <protection locked="0"/>
    </xf>
    <xf numFmtId="0" fontId="3" fillId="0" borderId="11" xfId="39" applyNumberFormat="1" applyFont="1" applyFill="1" applyBorder="1" applyAlignment="1" applyProtection="1">
      <alignment horizontal="left"/>
      <protection locked="0"/>
    </xf>
    <xf numFmtId="200" fontId="3" fillId="0" borderId="18" xfId="39" applyNumberFormat="1" applyFont="1" applyFill="1" applyBorder="1" applyAlignment="1" applyProtection="1">
      <alignment/>
      <protection locked="0"/>
    </xf>
    <xf numFmtId="0" fontId="11" fillId="0" borderId="0" xfId="39" applyFont="1" applyBorder="1" applyAlignment="1" applyProtection="1">
      <alignment/>
      <protection locked="0"/>
    </xf>
    <xf numFmtId="1" fontId="11" fillId="0" borderId="0" xfId="39" applyNumberFormat="1" applyFont="1" applyBorder="1" applyAlignment="1" applyProtection="1">
      <alignment/>
      <protection locked="0"/>
    </xf>
    <xf numFmtId="201" fontId="3" fillId="0" borderId="0" xfId="39" applyNumberFormat="1" applyFont="1" applyFill="1" applyAlignment="1" applyProtection="1">
      <alignment/>
      <protection locked="0"/>
    </xf>
    <xf numFmtId="200" fontId="5" fillId="0" borderId="0" xfId="39" applyNumberFormat="1" applyFont="1" applyFill="1" applyAlignment="1" applyProtection="1">
      <alignment/>
      <protection locked="0"/>
    </xf>
    <xf numFmtId="1" fontId="3" fillId="0" borderId="11" xfId="39" applyNumberFormat="1" applyFont="1" applyFill="1" applyBorder="1" applyAlignment="1" applyProtection="1">
      <alignment horizontal="right"/>
      <protection locked="0"/>
    </xf>
    <xf numFmtId="1" fontId="3" fillId="0" borderId="0" xfId="39" applyNumberFormat="1" applyFont="1" applyFill="1" applyBorder="1" applyAlignment="1" applyProtection="1">
      <alignment horizontal="right"/>
      <protection locked="0"/>
    </xf>
    <xf numFmtId="200" fontId="8" fillId="0" borderId="0" xfId="39" applyNumberFormat="1" applyFont="1" applyFill="1" applyAlignment="1" applyProtection="1">
      <alignment/>
      <protection locked="0"/>
    </xf>
    <xf numFmtId="0" fontId="14" fillId="0" borderId="0" xfId="39" applyFont="1" applyBorder="1" applyAlignment="1" applyProtection="1">
      <alignment horizontal="left"/>
      <protection locked="0"/>
    </xf>
    <xf numFmtId="200" fontId="9" fillId="0" borderId="0" xfId="39" applyNumberFormat="1" applyFont="1" applyFill="1" applyAlignment="1" applyProtection="1">
      <alignment horizontal="left" vertical="center"/>
      <protection locked="0"/>
    </xf>
    <xf numFmtId="200" fontId="4" fillId="0" borderId="0" xfId="39" applyNumberFormat="1" applyFont="1" applyFill="1" applyAlignment="1" applyProtection="1">
      <alignment horizontal="left" vertical="center"/>
      <protection locked="0"/>
    </xf>
    <xf numFmtId="200" fontId="10" fillId="0" borderId="0" xfId="39" applyNumberFormat="1" applyFont="1" applyFill="1" applyAlignment="1" applyProtection="1">
      <alignment horizontal="left" vertical="center"/>
      <protection locked="0"/>
    </xf>
    <xf numFmtId="200" fontId="52" fillId="0" borderId="0" xfId="39" applyNumberFormat="1" applyFont="1" applyFill="1" applyAlignment="1" applyProtection="1">
      <alignment horizontal="left" vertical="center"/>
      <protection locked="0"/>
    </xf>
    <xf numFmtId="200" fontId="53" fillId="0" borderId="0" xfId="39" applyNumberFormat="1" applyFont="1" applyFill="1" applyAlignment="1" applyProtection="1">
      <alignment horizontal="left" vertical="center"/>
      <protection locked="0"/>
    </xf>
    <xf numFmtId="200" fontId="54" fillId="0" borderId="0" xfId="39" applyNumberFormat="1" applyFont="1" applyFill="1" applyAlignment="1" applyProtection="1">
      <alignment horizontal="left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CLAS,REZONES Y SUS PARTES,DE FUNDICION,DE HIERRO O DE ACERO" xfId="39"/>
    <cellStyle name="ANCLAS,REZONES Y SUS PARTES,DE FUNDICION,DE HIERRO O DE ACERO 2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63"/>
  <sheetViews>
    <sheetView zoomScalePageLayoutView="0" workbookViewId="0" topLeftCell="A1">
      <selection activeCell="A1" sqref="A1"/>
    </sheetView>
  </sheetViews>
  <sheetFormatPr defaultColWidth="6.625" defaultRowHeight="15"/>
  <cols>
    <col min="1" max="1" width="1.625" style="1" customWidth="1"/>
    <col min="2" max="2" width="6.875" style="1" customWidth="1"/>
    <col min="3" max="4" width="6.625" style="1" customWidth="1"/>
    <col min="5" max="5" width="1.00390625" style="1" customWidth="1"/>
    <col min="6" max="6" width="37.125" style="1" customWidth="1"/>
    <col min="7" max="7" width="6.875" style="1" customWidth="1"/>
    <col min="8" max="9" width="6.625" style="1" customWidth="1"/>
    <col min="10" max="10" width="1.625" style="1" customWidth="1"/>
    <col min="11" max="16384" width="6.625" style="1" customWidth="1"/>
  </cols>
  <sheetData>
    <row r="1" spans="1:9" ht="15" customHeight="1">
      <c r="A1" s="29"/>
      <c r="B1" s="94" t="e">
        <f>IF(TRIM(English!B1)=TRIM(#REF!),0,TRIM(English!B1))</f>
        <v>#REF!</v>
      </c>
      <c r="C1" s="94"/>
      <c r="D1" s="94"/>
      <c r="E1" s="94"/>
      <c r="F1" s="94"/>
      <c r="G1" s="94"/>
      <c r="H1" s="94"/>
      <c r="I1" s="94"/>
    </row>
    <row r="2" spans="2:9" ht="39" customHeight="1">
      <c r="B2" s="95" t="e">
        <f>IF(TRIM(English!B2)=TRIM(#REF!),0,TRIM(English!B2))</f>
        <v>#REF!</v>
      </c>
      <c r="C2" s="95"/>
      <c r="D2" s="95"/>
      <c r="E2" s="95"/>
      <c r="F2" s="95"/>
      <c r="G2" s="95"/>
      <c r="H2" s="95"/>
      <c r="I2" s="95"/>
    </row>
    <row r="3" spans="2:9" ht="21" customHeight="1">
      <c r="B3" s="96" t="e">
        <f>IF(TRIM(English!B3)=TRIM(#REF!),0,TRIM(English!B3))</f>
        <v>#REF!</v>
      </c>
      <c r="C3" s="96"/>
      <c r="D3" s="96"/>
      <c r="E3" s="96"/>
      <c r="F3" s="96"/>
      <c r="G3" s="96"/>
      <c r="H3" s="96"/>
      <c r="I3" s="96"/>
    </row>
    <row r="4" spans="2:9" ht="21" customHeight="1">
      <c r="B4" s="16" t="e">
        <f>IF(TRIM(English!B4)=TRIM(#REF!),0,TRIM(English!B4))</f>
        <v>#REF!</v>
      </c>
      <c r="C4" s="16"/>
      <c r="D4" s="17"/>
      <c r="E4" s="6"/>
      <c r="F4" s="6"/>
      <c r="G4" s="21" t="e">
        <f>IF(TRIM(English!F4)=TRIM(#REF!),0,TRIM(English!F4))</f>
        <v>#REF!</v>
      </c>
      <c r="H4" s="16"/>
      <c r="I4" s="16"/>
    </row>
    <row r="5" spans="2:9" ht="2.25" customHeight="1">
      <c r="B5" s="5"/>
      <c r="C5" s="5"/>
      <c r="D5" s="18"/>
      <c r="E5" s="5"/>
      <c r="F5" s="5"/>
      <c r="G5" s="22"/>
      <c r="H5" s="5"/>
      <c r="I5" s="5"/>
    </row>
    <row r="6" spans="2:9" ht="13.5" customHeight="1">
      <c r="B6" s="54" t="e">
        <f>IF(TRIM(English!B6)=TRIM(#REF!),0,TRIM(English!B6))</f>
        <v>#REF!</v>
      </c>
      <c r="C6" s="20" t="e">
        <f>IF(TRIM(English!C6)=TRIM(#REF!),0,TRIM(English!C6))</f>
        <v>#REF!</v>
      </c>
      <c r="D6" s="20" t="e">
        <f>IF(TRIM(English!D6)=TRIM(#REF!),0,TRIM(English!D6))</f>
        <v>#REF!</v>
      </c>
      <c r="E6" s="11"/>
      <c r="F6" s="11"/>
      <c r="G6" s="20" t="e">
        <f>IF(TRIM(English!F6)=TRIM(#REF!),0,TRIM(English!F6))</f>
        <v>#REF!</v>
      </c>
      <c r="H6" s="20" t="e">
        <f>IF(TRIM(English!G6)=TRIM(#REF!),0,TRIM(English!G6))</f>
        <v>#REF!</v>
      </c>
      <c r="I6" s="23" t="e">
        <f>IF(TRIM(English!H6)=TRIM(#REF!),0,TRIM(English!H6))</f>
        <v>#REF!</v>
      </c>
    </row>
    <row r="7" spans="2:9" ht="3.75" customHeight="1">
      <c r="B7" s="2"/>
      <c r="C7" s="2"/>
      <c r="D7" s="2"/>
      <c r="E7" s="2"/>
      <c r="F7" s="2"/>
      <c r="G7" s="2"/>
      <c r="H7" s="2"/>
      <c r="I7" s="2"/>
    </row>
    <row r="8" spans="2:9" ht="12" customHeight="1">
      <c r="B8" s="9"/>
      <c r="C8" s="9"/>
      <c r="D8" s="9"/>
      <c r="E8" s="9"/>
      <c r="F8" s="30" t="e">
        <f>IF(TRIM(English!E8)=TRIM(#REF!),0,TRIM(English!E8))</f>
        <v>#REF!</v>
      </c>
      <c r="G8" s="9"/>
      <c r="H8" s="9"/>
      <c r="I8" s="9"/>
    </row>
    <row r="9" spans="2:9" ht="12" customHeight="1">
      <c r="B9" s="12">
        <f>IF(ISNUMBER(+English!B9-'PREVIOUS RUN'!B9),0,+English!B9-'PREVIOUS RUN'!B9)</f>
        <v>0</v>
      </c>
      <c r="C9" s="12">
        <f>IF(ISNUMBER(+English!C9-'PREVIOUS RUN'!C9),0,+English!C9-'PREVIOUS RUN'!C9)</f>
        <v>0</v>
      </c>
      <c r="D9" s="12">
        <f>IF(ISNUMBER(+English!D9-'PREVIOUS RUN'!D9),0,+English!D9-'PREVIOUS RUN'!D9)</f>
        <v>0</v>
      </c>
      <c r="E9" s="8"/>
      <c r="F9" s="31" t="e">
        <f>IF(TRIM(English!E9)=TRIM(#REF!),0,TRIM(English!E9))</f>
        <v>#REF!</v>
      </c>
      <c r="G9" s="12">
        <f>IF(ISNUMBER(+English!F9-'PREVIOUS RUN'!G9),0,+English!F9-'PREVIOUS RUN'!G9)</f>
        <v>0</v>
      </c>
      <c r="H9" s="12">
        <f>IF(ISNUMBER(+English!G9-'PREVIOUS RUN'!H9),0,+English!G9-'PREVIOUS RUN'!H9)</f>
        <v>0</v>
      </c>
      <c r="I9" s="12">
        <f>IF(ISNUMBER(+English!H9-'PREVIOUS RUN'!I9),0,+English!H9-'PREVIOUS RUN'!I9)</f>
        <v>0</v>
      </c>
    </row>
    <row r="10" spans="2:9" ht="12" customHeight="1">
      <c r="B10" s="15">
        <f>IF(ISNUMBER(+English!B10-'PREVIOUS RUN'!B10),0,+English!B10-'PREVIOUS RUN'!B10)</f>
        <v>0</v>
      </c>
      <c r="C10" s="15">
        <f>IF(ISNUMBER(+English!C10-'PREVIOUS RUN'!C10),0,+English!C10-'PREVIOUS RUN'!C10)</f>
        <v>0</v>
      </c>
      <c r="D10" s="15">
        <f>IF(ISNUMBER(+English!D10-'PREVIOUS RUN'!D10),0,+English!D10-'PREVIOUS RUN'!D10)</f>
        <v>0</v>
      </c>
      <c r="E10" s="7"/>
      <c r="F10" s="32" t="e">
        <f>IF(TRIM(English!E10)=TRIM(#REF!),0,TRIM(English!E10))</f>
        <v>#REF!</v>
      </c>
      <c r="G10" s="15">
        <f>IF(ISNUMBER(+English!F10-'PREVIOUS RUN'!G10),0,+English!F10-'PREVIOUS RUN'!G10)</f>
        <v>0</v>
      </c>
      <c r="H10" s="15">
        <f>IF(ISNUMBER(+English!G10-'PREVIOUS RUN'!H10),0,+English!G10-'PREVIOUS RUN'!H10)</f>
        <v>0</v>
      </c>
      <c r="I10" s="15">
        <f>IF(ISNUMBER(+English!H10-'PREVIOUS RUN'!I10),0,+English!H10-'PREVIOUS RUN'!I10)</f>
        <v>0</v>
      </c>
    </row>
    <row r="11" spans="2:9" ht="12" customHeight="1">
      <c r="B11" s="15">
        <f>IF(ISNUMBER(+English!B11-'PREVIOUS RUN'!B11),0,+English!B11-'PREVIOUS RUN'!B11)</f>
        <v>0</v>
      </c>
      <c r="C11" s="15">
        <f>IF(ISNUMBER(+English!C11-'PREVIOUS RUN'!C11),0,+English!C11-'PREVIOUS RUN'!C11)</f>
        <v>0</v>
      </c>
      <c r="D11" s="15">
        <f>IF(ISNUMBER(+English!D11-'PREVIOUS RUN'!D11),0,+English!D11-'PREVIOUS RUN'!D11)</f>
        <v>0</v>
      </c>
      <c r="E11" s="7"/>
      <c r="F11" s="36" t="e">
        <f>IF(TRIM(English!E11)=TRIM(#REF!),0,TRIM(English!E11))</f>
        <v>#REF!</v>
      </c>
      <c r="G11" s="15">
        <f>IF(ISNUMBER(+English!F11-'PREVIOUS RUN'!G11),0,+English!F11-'PREVIOUS RUN'!G11)</f>
        <v>0</v>
      </c>
      <c r="H11" s="15">
        <f>IF(ISNUMBER(+English!G11-'PREVIOUS RUN'!H11),0,+English!G11-'PREVIOUS RUN'!H11)</f>
        <v>0</v>
      </c>
      <c r="I11" s="15">
        <f>IF(ISNUMBER(+English!H11-'PREVIOUS RUN'!I11),0,+English!H11-'PREVIOUS RUN'!I11)</f>
        <v>0</v>
      </c>
    </row>
    <row r="12" spans="2:9" ht="12" customHeight="1">
      <c r="B12" s="15">
        <f>IF(ISNUMBER(+English!B12-'PREVIOUS RUN'!B12),0,+English!B12-'PREVIOUS RUN'!B12)</f>
        <v>0</v>
      </c>
      <c r="C12" s="15">
        <f>IF(ISNUMBER(+English!C12-'PREVIOUS RUN'!C12),0,+English!C12-'PREVIOUS RUN'!C12)</f>
        <v>0</v>
      </c>
      <c r="D12" s="15">
        <f>IF(ISNUMBER(+English!D12-'PREVIOUS RUN'!D12),0,+English!D12-'PREVIOUS RUN'!D12)</f>
        <v>0</v>
      </c>
      <c r="E12" s="7"/>
      <c r="F12" s="36" t="e">
        <f>IF(TRIM(English!E12)=TRIM(#REF!),0,TRIM(English!E12))</f>
        <v>#REF!</v>
      </c>
      <c r="G12" s="15">
        <f>IF(ISNUMBER(+English!F12-'PREVIOUS RUN'!G12),0,+English!F12-'PREVIOUS RUN'!G12)</f>
        <v>0</v>
      </c>
      <c r="H12" s="15">
        <f>IF(ISNUMBER(+English!G12-'PREVIOUS RUN'!H12),0,+English!G12-'PREVIOUS RUN'!H12)</f>
        <v>0</v>
      </c>
      <c r="I12" s="15">
        <f>IF(ISNUMBER(+English!H12-'PREVIOUS RUN'!I12),0,+English!H12-'PREVIOUS RUN'!I12)</f>
        <v>0</v>
      </c>
    </row>
    <row r="13" spans="2:9" ht="12" customHeight="1">
      <c r="B13" s="15">
        <f>IF(ISNUMBER(+English!B13-'PREVIOUS RUN'!B13),0,+English!B13-'PREVIOUS RUN'!B13)</f>
        <v>0</v>
      </c>
      <c r="C13" s="15">
        <f>IF(ISNUMBER(+English!C13-'PREVIOUS RUN'!C13),0,+English!C13-'PREVIOUS RUN'!C13)</f>
        <v>0</v>
      </c>
      <c r="D13" s="15">
        <f>IF(ISNUMBER(+English!D13-'PREVIOUS RUN'!D13),0,+English!D13-'PREVIOUS RUN'!D13)</f>
        <v>0</v>
      </c>
      <c r="E13" s="7"/>
      <c r="F13" s="33" t="e">
        <f>IF(TRIM(English!E13)=TRIM(#REF!),0,TRIM(English!E13))</f>
        <v>#REF!</v>
      </c>
      <c r="G13" s="15">
        <f>IF(ISNUMBER(+English!F13-'PREVIOUS RUN'!G13),0,+English!F13-'PREVIOUS RUN'!G13)</f>
        <v>0</v>
      </c>
      <c r="H13" s="15">
        <f>IF(ISNUMBER(+English!G13-'PREVIOUS RUN'!H13),0,+English!G13-'PREVIOUS RUN'!H13)</f>
        <v>0</v>
      </c>
      <c r="I13" s="15">
        <f>IF(ISNUMBER(+English!H13-'PREVIOUS RUN'!I13),0,+English!H13-'PREVIOUS RUN'!I13)</f>
        <v>0</v>
      </c>
    </row>
    <row r="14" spans="2:9" ht="12" customHeight="1">
      <c r="B14" s="15">
        <f>IF(ISNUMBER(+English!B14-'PREVIOUS RUN'!B14),0,+English!B14-'PREVIOUS RUN'!B14)</f>
        <v>0</v>
      </c>
      <c r="C14" s="15">
        <f>IF(ISNUMBER(+English!C14-'PREVIOUS RUN'!C14),0,+English!C14-'PREVIOUS RUN'!C14)</f>
        <v>0</v>
      </c>
      <c r="D14" s="15">
        <f>IF(ISNUMBER(+English!D14-'PREVIOUS RUN'!D14),0,+English!D14-'PREVIOUS RUN'!D14)</f>
        <v>0</v>
      </c>
      <c r="E14" s="7"/>
      <c r="F14" s="36" t="e">
        <f>IF(TRIM(English!E14)=TRIM(#REF!),0,TRIM(English!E14))</f>
        <v>#REF!</v>
      </c>
      <c r="G14" s="15">
        <f>IF(ISNUMBER(+English!F14-'PREVIOUS RUN'!G14),0,+English!F14-'PREVIOUS RUN'!G14)</f>
        <v>0</v>
      </c>
      <c r="H14" s="15">
        <f>IF(ISNUMBER(+English!G14-'PREVIOUS RUN'!H14),0,+English!G14-'PREVIOUS RUN'!H14)</f>
        <v>0</v>
      </c>
      <c r="I14" s="15">
        <f>IF(ISNUMBER(+English!H14-'PREVIOUS RUN'!I14),0,+English!H14-'PREVIOUS RUN'!I14)</f>
        <v>0</v>
      </c>
    </row>
    <row r="15" spans="2:9" ht="12" customHeight="1">
      <c r="B15" s="15">
        <f>IF(ISNUMBER(+English!B15-'PREVIOUS RUN'!B15),0,+English!B15-'PREVIOUS RUN'!B15)</f>
        <v>0</v>
      </c>
      <c r="C15" s="15">
        <f>IF(ISNUMBER(+English!C15-'PREVIOUS RUN'!C15),0,+English!C15-'PREVIOUS RUN'!C15)</f>
        <v>0</v>
      </c>
      <c r="D15" s="15">
        <f>IF(ISNUMBER(+English!D15-'PREVIOUS RUN'!D15),0,+English!D15-'PREVIOUS RUN'!D15)</f>
        <v>0</v>
      </c>
      <c r="E15" s="7"/>
      <c r="F15" s="36" t="e">
        <f>IF(TRIM(English!E15)=TRIM(#REF!),0,TRIM(English!E15))</f>
        <v>#REF!</v>
      </c>
      <c r="G15" s="15">
        <f>IF(ISNUMBER(+English!F15-'PREVIOUS RUN'!G15),0,+English!F15-'PREVIOUS RUN'!G15)</f>
        <v>0</v>
      </c>
      <c r="H15" s="15">
        <f>IF(ISNUMBER(+English!G15-'PREVIOUS RUN'!H15),0,+English!G15-'PREVIOUS RUN'!H15)</f>
        <v>0</v>
      </c>
      <c r="I15" s="15">
        <f>IF(ISNUMBER(+English!H15-'PREVIOUS RUN'!I15),0,+English!H15-'PREVIOUS RUN'!I15)</f>
        <v>0</v>
      </c>
    </row>
    <row r="16" spans="2:9" ht="12" customHeight="1">
      <c r="B16" s="15">
        <f>IF(ISNUMBER(+English!B16-'PREVIOUS RUN'!B16),0,+English!B16-'PREVIOUS RUN'!B16)</f>
        <v>0</v>
      </c>
      <c r="C16" s="15">
        <f>IF(ISNUMBER(+English!C16-'PREVIOUS RUN'!C16),0,+English!C16-'PREVIOUS RUN'!C16)</f>
        <v>0</v>
      </c>
      <c r="D16" s="15">
        <f>IF(ISNUMBER(+English!D16-'PREVIOUS RUN'!D16),0,+English!D16-'PREVIOUS RUN'!D16)</f>
        <v>0</v>
      </c>
      <c r="E16" s="7"/>
      <c r="F16" s="32" t="e">
        <f>IF(TRIM(English!E16)=TRIM(#REF!),0,TRIM(English!E16))</f>
        <v>#REF!</v>
      </c>
      <c r="G16" s="15">
        <f>IF(ISNUMBER(+English!F16-'PREVIOUS RUN'!G16),0,+English!F16-'PREVIOUS RUN'!G16)</f>
        <v>0</v>
      </c>
      <c r="H16" s="15">
        <f>IF(ISNUMBER(+English!G16-'PREVIOUS RUN'!H16),0,+English!G16-'PREVIOUS RUN'!H16)</f>
        <v>0</v>
      </c>
      <c r="I16" s="15">
        <f>IF(ISNUMBER(+English!H16-'PREVIOUS RUN'!I16),0,+English!H16-'PREVIOUS RUN'!I16)</f>
        <v>0</v>
      </c>
    </row>
    <row r="17" spans="2:9" ht="12" customHeight="1">
      <c r="B17" s="15">
        <f>IF(ISNUMBER(+English!B17-'PREVIOUS RUN'!B17),0,+English!B17-'PREVIOUS RUN'!B17)</f>
        <v>0</v>
      </c>
      <c r="C17" s="15">
        <f>IF(ISNUMBER(+English!C17-'PREVIOUS RUN'!C17),0,+English!C17-'PREVIOUS RUN'!C17)</f>
        <v>0</v>
      </c>
      <c r="D17" s="15">
        <f>IF(ISNUMBER(+English!D17-'PREVIOUS RUN'!D17),0,+English!D17-'PREVIOUS RUN'!D17)</f>
        <v>0</v>
      </c>
      <c r="E17" s="7"/>
      <c r="F17" s="36" t="e">
        <f>IF(TRIM(English!E17)=TRIM(#REF!),0,TRIM(English!E17))</f>
        <v>#REF!</v>
      </c>
      <c r="G17" s="15">
        <f>IF(ISNUMBER(+English!F17-'PREVIOUS RUN'!G17),0,+English!F17-'PREVIOUS RUN'!G17)</f>
        <v>0</v>
      </c>
      <c r="H17" s="15">
        <f>IF(ISNUMBER(+English!G17-'PREVIOUS RUN'!H17),0,+English!G17-'PREVIOUS RUN'!H17)</f>
        <v>0</v>
      </c>
      <c r="I17" s="15">
        <f>IF(ISNUMBER(+English!H17-'PREVIOUS RUN'!I17),0,+English!H17-'PREVIOUS RUN'!I17)</f>
        <v>0</v>
      </c>
    </row>
    <row r="18" spans="2:9" ht="12" customHeight="1">
      <c r="B18" s="15" t="e">
        <f>IF(ISNUMBER(+English!B18-'PREVIOUS RUN'!B18),0,+English!B18-'PREVIOUS RUN'!B18)</f>
        <v>#VALUE!</v>
      </c>
      <c r="C18" s="15">
        <f>IF(ISNUMBER(+English!C18-'PREVIOUS RUN'!C18),0,+English!C18-'PREVIOUS RUN'!C18)</f>
        <v>0</v>
      </c>
      <c r="D18" s="15">
        <f>IF(ISNUMBER(+English!D18-'PREVIOUS RUN'!D18),0,+English!D18-'PREVIOUS RUN'!D18)</f>
        <v>0</v>
      </c>
      <c r="E18" s="7"/>
      <c r="F18" s="36" t="e">
        <f>IF(TRIM(English!E18)=TRIM(#REF!),0,TRIM(English!E18))</f>
        <v>#REF!</v>
      </c>
      <c r="G18" s="15" t="e">
        <f>IF(ISNUMBER(+English!F18-'PREVIOUS RUN'!G18),0,+English!F18-'PREVIOUS RUN'!G18)</f>
        <v>#VALUE!</v>
      </c>
      <c r="H18" s="15">
        <f>IF(ISNUMBER(+English!G18-'PREVIOUS RUN'!H18),0,+English!G18-'PREVIOUS RUN'!H18)</f>
        <v>0</v>
      </c>
      <c r="I18" s="15">
        <f>IF(ISNUMBER(+English!H18-'PREVIOUS RUN'!I18),0,+English!H18-'PREVIOUS RUN'!I18)</f>
        <v>0</v>
      </c>
    </row>
    <row r="19" spans="2:9" ht="12" customHeight="1">
      <c r="B19" s="15">
        <f>IF(ISNUMBER(+English!B19-'PREVIOUS RUN'!B19),0,+English!B19-'PREVIOUS RUN'!B19)</f>
        <v>0</v>
      </c>
      <c r="C19" s="15">
        <f>IF(ISNUMBER(+English!C19-'PREVIOUS RUN'!C19),0,+English!C19-'PREVIOUS RUN'!C19)</f>
        <v>0</v>
      </c>
      <c r="D19" s="15">
        <f>IF(ISNUMBER(+English!D19-'PREVIOUS RUN'!D19),0,+English!D19-'PREVIOUS RUN'!D19)</f>
        <v>0</v>
      </c>
      <c r="E19" s="7"/>
      <c r="F19" s="32" t="e">
        <f>IF(TRIM(English!E19)=TRIM(#REF!),0,TRIM(English!E19))</f>
        <v>#REF!</v>
      </c>
      <c r="G19" s="15">
        <f>IF(ISNUMBER(+English!F19-'PREVIOUS RUN'!G19),0,+English!F19-'PREVIOUS RUN'!G19)</f>
        <v>0</v>
      </c>
      <c r="H19" s="15">
        <f>IF(ISNUMBER(+English!G19-'PREVIOUS RUN'!H19),0,+English!G19-'PREVIOUS RUN'!H19)</f>
        <v>0</v>
      </c>
      <c r="I19" s="15">
        <f>IF(ISNUMBER(+English!H19-'PREVIOUS RUN'!I19),0,+English!H19-'PREVIOUS RUN'!I19)</f>
        <v>0</v>
      </c>
    </row>
    <row r="20" spans="2:9" ht="12" customHeight="1">
      <c r="B20" s="15">
        <f>IF(ISNUMBER(+English!B20-'PREVIOUS RUN'!B20),0,+English!B20-'PREVIOUS RUN'!B20)</f>
        <v>0</v>
      </c>
      <c r="C20" s="15">
        <f>IF(ISNUMBER(+English!C20-'PREVIOUS RUN'!C20),0,+English!C20-'PREVIOUS RUN'!C20)</f>
        <v>0</v>
      </c>
      <c r="D20" s="15">
        <f>IF(ISNUMBER(+English!D20-'PREVIOUS RUN'!D20),0,+English!D20-'PREVIOUS RUN'!D20)</f>
        <v>0</v>
      </c>
      <c r="E20" s="7"/>
      <c r="F20" s="36" t="e">
        <f>IF(TRIM(English!E20)=TRIM(#REF!),0,TRIM(English!E20))</f>
        <v>#REF!</v>
      </c>
      <c r="G20" s="15">
        <f>IF(ISNUMBER(+English!F20-'PREVIOUS RUN'!G20),0,+English!F20-'PREVIOUS RUN'!G20)</f>
        <v>0</v>
      </c>
      <c r="H20" s="15">
        <f>IF(ISNUMBER(+English!G20-'PREVIOUS RUN'!H20),0,+English!G20-'PREVIOUS RUN'!H20)</f>
        <v>0</v>
      </c>
      <c r="I20" s="15">
        <f>IF(ISNUMBER(+English!H20-'PREVIOUS RUN'!I20),0,+English!H20-'PREVIOUS RUN'!I20)</f>
        <v>0</v>
      </c>
    </row>
    <row r="21" spans="2:9" ht="12" customHeight="1">
      <c r="B21" s="15">
        <f>IF(ISNUMBER(+English!B21-'PREVIOUS RUN'!B21),0,+English!B21-'PREVIOUS RUN'!B21)</f>
        <v>0</v>
      </c>
      <c r="C21" s="15">
        <f>IF(ISNUMBER(+English!C21-'PREVIOUS RUN'!C21),0,+English!C21-'PREVIOUS RUN'!C21)</f>
        <v>0</v>
      </c>
      <c r="D21" s="15">
        <f>IF(ISNUMBER(+English!D21-'PREVIOUS RUN'!D21),0,+English!D21-'PREVIOUS RUN'!D21)</f>
        <v>0</v>
      </c>
      <c r="E21" s="7"/>
      <c r="F21" s="36" t="e">
        <f>IF(TRIM(English!E21)=TRIM(#REF!),0,TRIM(English!E21))</f>
        <v>#REF!</v>
      </c>
      <c r="G21" s="15">
        <f>IF(ISNUMBER(+English!F21-'PREVIOUS RUN'!G21),0,+English!F21-'PREVIOUS RUN'!G21)</f>
        <v>0</v>
      </c>
      <c r="H21" s="15">
        <f>IF(ISNUMBER(+English!G21-'PREVIOUS RUN'!H21),0,+English!G21-'PREVIOUS RUN'!H21)</f>
        <v>0</v>
      </c>
      <c r="I21" s="15">
        <f>IF(ISNUMBER(+English!H21-'PREVIOUS RUN'!I21),0,+English!H21-'PREVIOUS RUN'!I21)</f>
        <v>0</v>
      </c>
    </row>
    <row r="22" spans="2:9" ht="12" customHeight="1">
      <c r="B22" s="15">
        <f>IF(ISNUMBER(+English!B22-'PREVIOUS RUN'!B22),0,+English!B22-'PREVIOUS RUN'!B22)</f>
        <v>0</v>
      </c>
      <c r="C22" s="15">
        <f>IF(ISNUMBER(+English!C22-'PREVIOUS RUN'!C22),0,+English!C22-'PREVIOUS RUN'!C22)</f>
        <v>0</v>
      </c>
      <c r="D22" s="15">
        <f>IF(ISNUMBER(+English!D22-'PREVIOUS RUN'!D22),0,+English!D22-'PREVIOUS RUN'!D22)</f>
        <v>0</v>
      </c>
      <c r="E22" s="7"/>
      <c r="F22" s="32" t="e">
        <f>IF(TRIM(English!E22)=TRIM(#REF!),0,TRIM(English!E22))</f>
        <v>#REF!</v>
      </c>
      <c r="G22" s="15">
        <f>IF(ISNUMBER(+English!F22-'PREVIOUS RUN'!G22),0,+English!F22-'PREVIOUS RUN'!G22)</f>
        <v>0</v>
      </c>
      <c r="H22" s="15">
        <f>IF(ISNUMBER(+English!G22-'PREVIOUS RUN'!H22),0,+English!G22-'PREVIOUS RUN'!H22)</f>
        <v>0</v>
      </c>
      <c r="I22" s="15">
        <f>IF(ISNUMBER(+English!H22-'PREVIOUS RUN'!I22),0,+English!H22-'PREVIOUS RUN'!I22)</f>
        <v>0</v>
      </c>
    </row>
    <row r="23" spans="2:9" ht="12" customHeight="1">
      <c r="B23" s="15">
        <f>IF(ISNUMBER(+English!B23-'PREVIOUS RUN'!B23),0,+English!B23-'PREVIOUS RUN'!B23)</f>
        <v>0</v>
      </c>
      <c r="C23" s="15">
        <f>IF(ISNUMBER(+English!C23-'PREVIOUS RUN'!C23),0,+English!C23-'PREVIOUS RUN'!C23)</f>
        <v>0</v>
      </c>
      <c r="D23" s="15">
        <f>IF(ISNUMBER(+English!D23-'PREVIOUS RUN'!D23),0,+English!D23-'PREVIOUS RUN'!D23)</f>
        <v>0</v>
      </c>
      <c r="E23" s="7"/>
      <c r="F23" s="36" t="e">
        <f>IF(TRIM(English!E23)=TRIM(#REF!),0,TRIM(English!E23))</f>
        <v>#REF!</v>
      </c>
      <c r="G23" s="15">
        <f>IF(ISNUMBER(+English!F23-'PREVIOUS RUN'!G23),0,+English!F23-'PREVIOUS RUN'!G23)</f>
        <v>0</v>
      </c>
      <c r="H23" s="15">
        <f>IF(ISNUMBER(+English!G23-'PREVIOUS RUN'!H23),0,+English!G23-'PREVIOUS RUN'!H23)</f>
        <v>0</v>
      </c>
      <c r="I23" s="15">
        <f>IF(ISNUMBER(+English!H23-'PREVIOUS RUN'!I23),0,+English!H23-'PREVIOUS RUN'!I23)</f>
        <v>0</v>
      </c>
    </row>
    <row r="24" spans="2:9" ht="12" customHeight="1">
      <c r="B24" s="15">
        <f>IF(ISNUMBER(+English!B24-'PREVIOUS RUN'!B24),0,+English!B24-'PREVIOUS RUN'!B24)</f>
        <v>0</v>
      </c>
      <c r="C24" s="15">
        <f>IF(ISNUMBER(+English!C24-'PREVIOUS RUN'!C24),0,+English!C24-'PREVIOUS RUN'!C24)</f>
        <v>0</v>
      </c>
      <c r="D24" s="15">
        <f>IF(ISNUMBER(+English!D24-'PREVIOUS RUN'!D24),0,+English!D24-'PREVIOUS RUN'!D24)</f>
        <v>0</v>
      </c>
      <c r="E24" s="7"/>
      <c r="F24" s="36" t="e">
        <f>IF(TRIM(English!E24)=TRIM(#REF!),0,TRIM(English!E24))</f>
        <v>#REF!</v>
      </c>
      <c r="G24" s="15">
        <f>IF(ISNUMBER(+English!F24-'PREVIOUS RUN'!G24),0,+English!F24-'PREVIOUS RUN'!G24)</f>
        <v>0</v>
      </c>
      <c r="H24" s="15">
        <f>IF(ISNUMBER(+English!G24-'PREVIOUS RUN'!H24),0,+English!G24-'PREVIOUS RUN'!H24)</f>
        <v>0</v>
      </c>
      <c r="I24" s="15">
        <f>IF(ISNUMBER(+English!H24-'PREVIOUS RUN'!I24),0,+English!H24-'PREVIOUS RUN'!I24)</f>
        <v>0</v>
      </c>
    </row>
    <row r="25" spans="2:9" ht="12" customHeight="1">
      <c r="B25" s="15">
        <f>IF(ISNUMBER(+English!B25-'PREVIOUS RUN'!B25),0,+English!B25-'PREVIOUS RUN'!B25)</f>
        <v>0</v>
      </c>
      <c r="C25" s="15">
        <f>IF(ISNUMBER(+English!C25-'PREVIOUS RUN'!C25),0,+English!C25-'PREVIOUS RUN'!C25)</f>
        <v>0</v>
      </c>
      <c r="D25" s="15">
        <f>IF(ISNUMBER(+English!D25-'PREVIOUS RUN'!D25),0,+English!D25-'PREVIOUS RUN'!D25)</f>
        <v>0</v>
      </c>
      <c r="E25" s="7"/>
      <c r="F25" s="32" t="e">
        <f>IF(TRIM(English!E25)=TRIM(#REF!),0,TRIM(English!E25))</f>
        <v>#REF!</v>
      </c>
      <c r="G25" s="15">
        <f>IF(ISNUMBER(+English!F25-'PREVIOUS RUN'!G25),0,+English!F25-'PREVIOUS RUN'!G25)</f>
        <v>0</v>
      </c>
      <c r="H25" s="15">
        <f>IF(ISNUMBER(+English!G25-'PREVIOUS RUN'!H25),0,+English!G25-'PREVIOUS RUN'!H25)</f>
        <v>0</v>
      </c>
      <c r="I25" s="15">
        <f>IF(ISNUMBER(+English!H25-'PREVIOUS RUN'!I25),0,+English!H25-'PREVIOUS RUN'!I25)</f>
        <v>0</v>
      </c>
    </row>
    <row r="26" spans="2:9" ht="12" customHeight="1">
      <c r="B26" s="15">
        <f>IF(ISNUMBER(+English!B26-'PREVIOUS RUN'!B26),0,+English!B26-'PREVIOUS RUN'!B26)</f>
        <v>0</v>
      </c>
      <c r="C26" s="15">
        <f>IF(ISNUMBER(+English!C26-'PREVIOUS RUN'!C26),0,+English!C26-'PREVIOUS RUN'!C26)</f>
        <v>0</v>
      </c>
      <c r="D26" s="15">
        <f>IF(ISNUMBER(+English!D26-'PREVIOUS RUN'!D26),0,+English!D26-'PREVIOUS RUN'!D26)</f>
        <v>0</v>
      </c>
      <c r="E26" s="7"/>
      <c r="F26" s="37" t="e">
        <f>IF(TRIM(English!E26)=TRIM(#REF!),0,TRIM(English!E26))</f>
        <v>#REF!</v>
      </c>
      <c r="G26" s="15">
        <f>IF(ISNUMBER(+English!F26-'PREVIOUS RUN'!G26),0,+English!F26-'PREVIOUS RUN'!G26)</f>
        <v>0</v>
      </c>
      <c r="H26" s="15">
        <f>IF(ISNUMBER(+English!G26-'PREVIOUS RUN'!H26),0,+English!G26-'PREVIOUS RUN'!H26)</f>
        <v>0</v>
      </c>
      <c r="I26" s="15">
        <f>IF(ISNUMBER(+English!H26-'PREVIOUS RUN'!I26),0,+English!H26-'PREVIOUS RUN'!I26)</f>
        <v>0</v>
      </c>
    </row>
    <row r="27" spans="2:9" ht="12" customHeight="1">
      <c r="B27" s="15">
        <f>IF(ISNUMBER(+English!B27-'PREVIOUS RUN'!B27),0,+English!B27-'PREVIOUS RUN'!B27)</f>
        <v>0</v>
      </c>
      <c r="C27" s="15">
        <f>IF(ISNUMBER(+English!C27-'PREVIOUS RUN'!C27),0,+English!C27-'PREVIOUS RUN'!C27)</f>
        <v>0</v>
      </c>
      <c r="D27" s="15">
        <f>IF(ISNUMBER(+English!D27-'PREVIOUS RUN'!D27),0,+English!D27-'PREVIOUS RUN'!D27)</f>
        <v>0</v>
      </c>
      <c r="E27" s="7"/>
      <c r="F27" s="37" t="e">
        <f>IF(TRIM(English!E27)=TRIM(#REF!),0,TRIM(English!E27))</f>
        <v>#REF!</v>
      </c>
      <c r="G27" s="15">
        <f>IF(ISNUMBER(+English!F27-'PREVIOUS RUN'!G27),0,+English!F27-'PREVIOUS RUN'!G27)</f>
        <v>0</v>
      </c>
      <c r="H27" s="15">
        <f>IF(ISNUMBER(+English!G27-'PREVIOUS RUN'!H27),0,+English!G27-'PREVIOUS RUN'!H27)</f>
        <v>0</v>
      </c>
      <c r="I27" s="15">
        <f>IF(ISNUMBER(+English!H27-'PREVIOUS RUN'!I27),0,+English!H27-'PREVIOUS RUN'!I27)</f>
        <v>0</v>
      </c>
    </row>
    <row r="28" spans="2:9" ht="12" customHeight="1">
      <c r="B28" s="15">
        <f>IF(ISNUMBER(+English!B28-'PREVIOUS RUN'!B28),0,+English!B28-'PREVIOUS RUN'!B28)</f>
        <v>0</v>
      </c>
      <c r="C28" s="15">
        <f>IF(ISNUMBER(+English!C28-'PREVIOUS RUN'!C28),0,+English!C28-'PREVIOUS RUN'!C28)</f>
        <v>0</v>
      </c>
      <c r="D28" s="15">
        <f>IF(ISNUMBER(+English!D28-'PREVIOUS RUN'!D28),0,+English!D28-'PREVIOUS RUN'!D28)</f>
        <v>0</v>
      </c>
      <c r="E28" s="7"/>
      <c r="F28" s="32" t="e">
        <f>IF(TRIM(English!E28)=TRIM(#REF!),0,TRIM(English!E28))</f>
        <v>#REF!</v>
      </c>
      <c r="G28" s="15">
        <f>IF(ISNUMBER(+English!F28-'PREVIOUS RUN'!G28),0,+English!F28-'PREVIOUS RUN'!G28)</f>
        <v>0</v>
      </c>
      <c r="H28" s="15">
        <f>IF(ISNUMBER(+English!G28-'PREVIOUS RUN'!H28),0,+English!G28-'PREVIOUS RUN'!H28)</f>
        <v>0</v>
      </c>
      <c r="I28" s="15">
        <f>IF(ISNUMBER(+English!H28-'PREVIOUS RUN'!I28),0,+English!H28-'PREVIOUS RUN'!I28)</f>
        <v>0</v>
      </c>
    </row>
    <row r="29" spans="2:9" ht="12" customHeight="1">
      <c r="B29" s="15">
        <f>IF(ISNUMBER(+English!B29-'PREVIOUS RUN'!B29),0,+English!B29-'PREVIOUS RUN'!B29)</f>
        <v>0</v>
      </c>
      <c r="C29" s="15">
        <f>IF(ISNUMBER(+English!C29-'PREVIOUS RUN'!C29),0,+English!C29-'PREVIOUS RUN'!C29)</f>
        <v>0</v>
      </c>
      <c r="D29" s="15">
        <f>IF(ISNUMBER(+English!D29-'PREVIOUS RUN'!D29),0,+English!D29-'PREVIOUS RUN'!D29)</f>
        <v>0</v>
      </c>
      <c r="E29" s="7"/>
      <c r="F29" s="38" t="e">
        <f>IF(TRIM(English!E29)=TRIM(#REF!),0,TRIM(English!E29))</f>
        <v>#REF!</v>
      </c>
      <c r="G29" s="15">
        <f>IF(ISNUMBER(+English!F29-'PREVIOUS RUN'!G29),0,+English!F29-'PREVIOUS RUN'!G29)</f>
        <v>0</v>
      </c>
      <c r="H29" s="15">
        <f>IF(ISNUMBER(+English!G29-'PREVIOUS RUN'!H29),0,+English!G29-'PREVIOUS RUN'!H29)</f>
        <v>0</v>
      </c>
      <c r="I29" s="15">
        <f>IF(ISNUMBER(+English!H29-'PREVIOUS RUN'!I29),0,+English!H29-'PREVIOUS RUN'!I29)</f>
        <v>0</v>
      </c>
    </row>
    <row r="30" spans="2:10" ht="12" customHeight="1">
      <c r="B30" s="13">
        <f>IF(ISNUMBER(+English!B30-'PREVIOUS RUN'!B30),0,+English!B30-'PREVIOUS RUN'!B30)</f>
        <v>0</v>
      </c>
      <c r="C30" s="13">
        <f>IF(ISNUMBER(+English!C30-'PREVIOUS RUN'!C30),0,+English!C30-'PREVIOUS RUN'!C30)</f>
        <v>0</v>
      </c>
      <c r="D30" s="13">
        <f>IF(ISNUMBER(+English!D30-'PREVIOUS RUN'!D30),0,+English!D30-'PREVIOUS RUN'!D30)</f>
        <v>0</v>
      </c>
      <c r="E30" s="28"/>
      <c r="F30" s="39" t="e">
        <f>IF(TRIM(English!E30)=TRIM(#REF!),0,TRIM(English!E30))</f>
        <v>#REF!</v>
      </c>
      <c r="G30" s="13">
        <f>IF(ISNUMBER(+English!F30-'PREVIOUS RUN'!G30),0,+English!F30-'PREVIOUS RUN'!G30)</f>
        <v>0</v>
      </c>
      <c r="H30" s="13">
        <f>IF(ISNUMBER(+English!G30-'PREVIOUS RUN'!H30),0,+English!G30-'PREVIOUS RUN'!H30)</f>
        <v>0</v>
      </c>
      <c r="I30" s="13">
        <f>IF(ISNUMBER(+English!H30-'PREVIOUS RUN'!I30),0,+English!H30-'PREVIOUS RUN'!I30)</f>
        <v>0</v>
      </c>
      <c r="J30" s="44"/>
    </row>
    <row r="31" spans="2:9" ht="12" customHeight="1">
      <c r="B31" s="14"/>
      <c r="C31" s="14"/>
      <c r="D31" s="14"/>
      <c r="E31" s="10"/>
      <c r="F31" s="30" t="e">
        <f>IF(TRIM(English!E31)=TRIM(#REF!),0,TRIM(English!E31))</f>
        <v>#REF!</v>
      </c>
      <c r="G31" s="14"/>
      <c r="H31" s="14"/>
      <c r="I31" s="14"/>
    </row>
    <row r="32" spans="2:9" ht="12" customHeight="1">
      <c r="B32" s="25" t="e">
        <f>IF(ISNUMBER(+English!#REF!-'PREVIOUS RUN'!B32),0,+English!#REF!-'PREVIOUS RUN'!B32)</f>
        <v>#REF!</v>
      </c>
      <c r="C32" s="25" t="e">
        <f>IF(ISNUMBER(+English!#REF!-'PREVIOUS RUN'!C32),0,+English!#REF!-'PREVIOUS RUN'!C32)</f>
        <v>#REF!</v>
      </c>
      <c r="D32" s="25" t="e">
        <f>IF(ISNUMBER(+English!#REF!-'PREVIOUS RUN'!D32),0,+English!#REF!-'PREVIOUS RUN'!D32)</f>
        <v>#REF!</v>
      </c>
      <c r="E32" s="8"/>
      <c r="F32" s="31" t="e">
        <f>IF(TRIM(English!#REF!)=TRIM(#REF!),0,TRIM(English!#REF!))</f>
        <v>#REF!</v>
      </c>
      <c r="G32" s="26" t="e">
        <f>IF(ISNUMBER(+English!#REF!-'PREVIOUS RUN'!G32),0,+English!#REF!-'PREVIOUS RUN'!G32)</f>
        <v>#REF!</v>
      </c>
      <c r="H32" s="26" t="e">
        <f>IF(ISNUMBER(+English!#REF!-'PREVIOUS RUN'!H32),0,+English!#REF!-'PREVIOUS RUN'!H32)</f>
        <v>#REF!</v>
      </c>
      <c r="I32" s="26" t="e">
        <f>IF(ISNUMBER(+English!#REF!-'PREVIOUS RUN'!I32),0,+English!#REF!-'PREVIOUS RUN'!I32)</f>
        <v>#REF!</v>
      </c>
    </row>
    <row r="33" spans="2:9" ht="12" customHeight="1">
      <c r="B33" s="24">
        <f>IF(ISNUMBER(+English!B33-'PREVIOUS RUN'!B33),0,+English!B33-'PREVIOUS RUN'!B33)</f>
        <v>0</v>
      </c>
      <c r="C33" s="24">
        <f>IF(ISNUMBER(+English!C33-'PREVIOUS RUN'!C33),0,+English!C33-'PREVIOUS RUN'!C33)</f>
        <v>0</v>
      </c>
      <c r="D33" s="24">
        <f>IF(ISNUMBER(+English!D33-'PREVIOUS RUN'!D33),0,+English!D33-'PREVIOUS RUN'!D33)</f>
        <v>0</v>
      </c>
      <c r="E33" s="7"/>
      <c r="F33" s="32" t="e">
        <f>IF(TRIM(English!E33)=TRIM(#REF!),0,TRIM(English!E33))</f>
        <v>#REF!</v>
      </c>
      <c r="G33" s="27">
        <f>IF(ISNUMBER(+English!F33-'PREVIOUS RUN'!G33),0,+English!F33-'PREVIOUS RUN'!G33)</f>
        <v>0</v>
      </c>
      <c r="H33" s="27">
        <f>IF(ISNUMBER(+English!G33-'PREVIOUS RUN'!H33),0,+English!G33-'PREVIOUS RUN'!H33)</f>
        <v>0</v>
      </c>
      <c r="I33" s="27">
        <f>IF(ISNUMBER(+English!H33-'PREVIOUS RUN'!I33),0,+English!H33-'PREVIOUS RUN'!I33)</f>
        <v>0</v>
      </c>
    </row>
    <row r="34" spans="2:9" ht="12" customHeight="1">
      <c r="B34" s="24">
        <f>IF(ISNUMBER(+English!B34-'PREVIOUS RUN'!B34),0,+English!B34-'PREVIOUS RUN'!B34)</f>
        <v>0</v>
      </c>
      <c r="C34" s="24">
        <f>IF(ISNUMBER(+English!C34-'PREVIOUS RUN'!C34),0,+English!C34-'PREVIOUS RUN'!C34)</f>
        <v>0</v>
      </c>
      <c r="D34" s="24">
        <f>IF(ISNUMBER(+English!D34-'PREVIOUS RUN'!D34),0,+English!D34-'PREVIOUS RUN'!D34)</f>
        <v>0</v>
      </c>
      <c r="E34" s="7"/>
      <c r="F34" s="38" t="e">
        <f>IF(TRIM(English!E34)=TRIM(#REF!),0,TRIM(English!E34))</f>
        <v>#REF!</v>
      </c>
      <c r="G34" s="27">
        <f>IF(ISNUMBER(+English!F34-'PREVIOUS RUN'!G34),0,+English!F34-'PREVIOUS RUN'!G34)</f>
        <v>0</v>
      </c>
      <c r="H34" s="27">
        <f>IF(ISNUMBER(+English!G34-'PREVIOUS RUN'!H34),0,+English!G34-'PREVIOUS RUN'!H34)</f>
        <v>0</v>
      </c>
      <c r="I34" s="27">
        <f>IF(ISNUMBER(+English!H34-'PREVIOUS RUN'!I34),0,+English!H34-'PREVIOUS RUN'!I34)</f>
        <v>0</v>
      </c>
    </row>
    <row r="35" spans="2:9" ht="12" customHeight="1">
      <c r="B35" s="24">
        <f>IF(ISNUMBER(+English!B35-'PREVIOUS RUN'!B35),0,+English!B35-'PREVIOUS RUN'!B35)</f>
        <v>0</v>
      </c>
      <c r="C35" s="24">
        <f>IF(ISNUMBER(+English!C35-'PREVIOUS RUN'!C35),0,+English!C35-'PREVIOUS RUN'!C35)</f>
        <v>0</v>
      </c>
      <c r="D35" s="24">
        <f>IF(ISNUMBER(+English!D35-'PREVIOUS RUN'!D35),0,+English!D35-'PREVIOUS RUN'!D35)</f>
        <v>0</v>
      </c>
      <c r="E35" s="7"/>
      <c r="F35" s="38" t="e">
        <f>IF(TRIM(English!E35)=TRIM(#REF!),0,TRIM(English!E35))</f>
        <v>#REF!</v>
      </c>
      <c r="G35" s="27">
        <f>IF(ISNUMBER(+English!F35-'PREVIOUS RUN'!G35),0,+English!F35-'PREVIOUS RUN'!G35)</f>
        <v>0</v>
      </c>
      <c r="H35" s="27">
        <f>IF(ISNUMBER(+English!G35-'PREVIOUS RUN'!H35),0,+English!G35-'PREVIOUS RUN'!H35)</f>
        <v>0</v>
      </c>
      <c r="I35" s="27">
        <f>IF(ISNUMBER(+English!H35-'PREVIOUS RUN'!I35),0,+English!H35-'PREVIOUS RUN'!I35)</f>
        <v>0</v>
      </c>
    </row>
    <row r="36" spans="2:9" ht="12" customHeight="1">
      <c r="B36" s="24">
        <f>IF(ISNUMBER(+English!B36-'PREVIOUS RUN'!B36),0,+English!B36-'PREVIOUS RUN'!B36)</f>
        <v>0</v>
      </c>
      <c r="C36" s="24">
        <f>IF(ISNUMBER(+English!C36-'PREVIOUS RUN'!C36),0,+English!C36-'PREVIOUS RUN'!C36)</f>
        <v>0</v>
      </c>
      <c r="D36" s="24">
        <f>IF(ISNUMBER(+English!D36-'PREVIOUS RUN'!D36),0,+English!D36-'PREVIOUS RUN'!D36)</f>
        <v>0</v>
      </c>
      <c r="E36" s="7"/>
      <c r="F36" s="32" t="e">
        <f>IF(TRIM(English!E36)=TRIM(#REF!),0,TRIM(English!E36))</f>
        <v>#REF!</v>
      </c>
      <c r="G36" s="27">
        <f>IF(ISNUMBER(+English!F36-'PREVIOUS RUN'!G36),0,+English!F36-'PREVIOUS RUN'!G36)</f>
        <v>0</v>
      </c>
      <c r="H36" s="27">
        <f>IF(ISNUMBER(+English!G36-'PREVIOUS RUN'!H36),0,+English!G36-'PREVIOUS RUN'!H36)</f>
        <v>0</v>
      </c>
      <c r="I36" s="27">
        <f>IF(ISNUMBER(+English!H36-'PREVIOUS RUN'!I36),0,+English!H36-'PREVIOUS RUN'!I36)</f>
        <v>0</v>
      </c>
    </row>
    <row r="37" spans="2:9" ht="12" customHeight="1">
      <c r="B37" s="24">
        <f>IF(ISNUMBER(+English!B37-'PREVIOUS RUN'!B37),0,+English!B37-'PREVIOUS RUN'!B37)</f>
        <v>0</v>
      </c>
      <c r="C37" s="24">
        <f>IF(ISNUMBER(+English!C37-'PREVIOUS RUN'!C37),0,+English!C37-'PREVIOUS RUN'!C37)</f>
        <v>0</v>
      </c>
      <c r="D37" s="24">
        <f>IF(ISNUMBER(+English!D37-'PREVIOUS RUN'!D37),0,+English!D37-'PREVIOUS RUN'!D37)</f>
        <v>0</v>
      </c>
      <c r="E37" s="7"/>
      <c r="F37" s="38" t="e">
        <f>IF(TRIM(English!E37)=TRIM(#REF!),0,TRIM(English!E37))</f>
        <v>#REF!</v>
      </c>
      <c r="G37" s="27">
        <f>IF(ISNUMBER(+English!F37-'PREVIOUS RUN'!G37),0,+English!F37-'PREVIOUS RUN'!G37)</f>
        <v>0</v>
      </c>
      <c r="H37" s="27">
        <f>IF(ISNUMBER(+English!G37-'PREVIOUS RUN'!H37),0,+English!G37-'PREVIOUS RUN'!H37)</f>
        <v>0</v>
      </c>
      <c r="I37" s="27">
        <f>IF(ISNUMBER(+English!H37-'PREVIOUS RUN'!I37),0,+English!H37-'PREVIOUS RUN'!I37)</f>
        <v>0</v>
      </c>
    </row>
    <row r="38" spans="2:9" ht="12" customHeight="1">
      <c r="B38" s="24">
        <f>IF(ISNUMBER(+English!B38-'PREVIOUS RUN'!B38),0,+English!B38-'PREVIOUS RUN'!B38)</f>
        <v>0</v>
      </c>
      <c r="C38" s="24">
        <f>IF(ISNUMBER(+English!C38-'PREVIOUS RUN'!C38),0,+English!C38-'PREVIOUS RUN'!C38)</f>
        <v>0</v>
      </c>
      <c r="D38" s="24">
        <f>IF(ISNUMBER(+English!D38-'PREVIOUS RUN'!D38),0,+English!D38-'PREVIOUS RUN'!D38)</f>
        <v>0</v>
      </c>
      <c r="E38" s="7"/>
      <c r="F38" s="38" t="e">
        <f>IF(TRIM(English!E38)=TRIM(#REF!),0,TRIM(English!E38))</f>
        <v>#REF!</v>
      </c>
      <c r="G38" s="27">
        <f>IF(ISNUMBER(+English!F38-'PREVIOUS RUN'!G38),0,+English!F38-'PREVIOUS RUN'!G38)</f>
        <v>0</v>
      </c>
      <c r="H38" s="27">
        <f>IF(ISNUMBER(+English!G38-'PREVIOUS RUN'!H38),0,+English!G38-'PREVIOUS RUN'!H38)</f>
        <v>0</v>
      </c>
      <c r="I38" s="27">
        <f>IF(ISNUMBER(+English!H38-'PREVIOUS RUN'!I38),0,+English!H38-'PREVIOUS RUN'!I38)</f>
        <v>0</v>
      </c>
    </row>
    <row r="39" spans="2:9" ht="12" customHeight="1">
      <c r="B39" s="24">
        <f>IF(ISNUMBER(+English!B39-'PREVIOUS RUN'!B39),0,+English!B39-'PREVIOUS RUN'!B39)</f>
        <v>0</v>
      </c>
      <c r="C39" s="24">
        <f>IF(ISNUMBER(+English!C39-'PREVIOUS RUN'!C39),0,+English!C39-'PREVIOUS RUN'!C39)</f>
        <v>0</v>
      </c>
      <c r="D39" s="24">
        <f>IF(ISNUMBER(+English!D39-'PREVIOUS RUN'!D39),0,+English!D39-'PREVIOUS RUN'!D39)</f>
        <v>0</v>
      </c>
      <c r="E39" s="7"/>
      <c r="F39" s="32" t="e">
        <f>IF(TRIM(English!E39)=TRIM(#REF!),0,TRIM(English!E39))</f>
        <v>#REF!</v>
      </c>
      <c r="G39" s="27">
        <f>IF(ISNUMBER(+English!F39-'PREVIOUS RUN'!G39),0,+English!F39-'PREVIOUS RUN'!G39)</f>
        <v>0</v>
      </c>
      <c r="H39" s="27">
        <f>IF(ISNUMBER(+English!G39-'PREVIOUS RUN'!H39),0,+English!G39-'PREVIOUS RUN'!H39)</f>
        <v>0</v>
      </c>
      <c r="I39" s="27">
        <f>IF(ISNUMBER(+English!H39-'PREVIOUS RUN'!I39),0,+English!H39-'PREVIOUS RUN'!I39)</f>
        <v>0</v>
      </c>
    </row>
    <row r="40" spans="2:9" ht="12" customHeight="1">
      <c r="B40" s="24">
        <f>IF(ISNUMBER(+English!B40-'PREVIOUS RUN'!B40),0,+English!B40-'PREVIOUS RUN'!B40)</f>
        <v>0</v>
      </c>
      <c r="C40" s="24">
        <f>IF(ISNUMBER(+English!C40-'PREVIOUS RUN'!C40),0,+English!C40-'PREVIOUS RUN'!C40)</f>
        <v>0</v>
      </c>
      <c r="D40" s="24">
        <f>IF(ISNUMBER(+English!D40-'PREVIOUS RUN'!D40),0,+English!D40-'PREVIOUS RUN'!D40)</f>
        <v>0</v>
      </c>
      <c r="E40" s="7"/>
      <c r="F40" s="36" t="e">
        <f>IF(TRIM(English!E40)=TRIM(#REF!),0,TRIM(English!E40))</f>
        <v>#REF!</v>
      </c>
      <c r="G40" s="27">
        <f>IF(ISNUMBER(+English!F40-'PREVIOUS RUN'!G40),0,+English!F40-'PREVIOUS RUN'!G40)</f>
        <v>0</v>
      </c>
      <c r="H40" s="27">
        <f>IF(ISNUMBER(+English!G40-'PREVIOUS RUN'!H40),0,+English!G40-'PREVIOUS RUN'!H40)</f>
        <v>0</v>
      </c>
      <c r="I40" s="27">
        <f>IF(ISNUMBER(+English!H40-'PREVIOUS RUN'!I40),0,+English!H40-'PREVIOUS RUN'!I40)</f>
        <v>0</v>
      </c>
    </row>
    <row r="41" spans="2:9" ht="12" customHeight="1">
      <c r="B41" s="24">
        <f>IF(ISNUMBER(+English!B41-'PREVIOUS RUN'!B41),0,+English!B41-'PREVIOUS RUN'!B41)</f>
        <v>0</v>
      </c>
      <c r="C41" s="24">
        <f>IF(ISNUMBER(+English!C41-'PREVIOUS RUN'!C41),0,+English!C41-'PREVIOUS RUN'!C41)</f>
        <v>0</v>
      </c>
      <c r="D41" s="24">
        <f>IF(ISNUMBER(+English!D41-'PREVIOUS RUN'!D41),0,+English!D41-'PREVIOUS RUN'!D41)</f>
        <v>0</v>
      </c>
      <c r="E41" s="7"/>
      <c r="F41" s="36" t="e">
        <f>IF(TRIM(English!E41)=TRIM(#REF!),0,TRIM(English!E41))</f>
        <v>#REF!</v>
      </c>
      <c r="G41" s="27">
        <f>IF(ISNUMBER(+English!F41-'PREVIOUS RUN'!G41),0,+English!F41-'PREVIOUS RUN'!G41)</f>
        <v>0</v>
      </c>
      <c r="H41" s="27">
        <f>IF(ISNUMBER(+English!G41-'PREVIOUS RUN'!H41),0,+English!G41-'PREVIOUS RUN'!H41)</f>
        <v>0</v>
      </c>
      <c r="I41" s="27">
        <f>IF(ISNUMBER(+English!H41-'PREVIOUS RUN'!I41),0,+English!H41-'PREVIOUS RUN'!I41)</f>
        <v>0</v>
      </c>
    </row>
    <row r="42" spans="2:9" ht="12" customHeight="1">
      <c r="B42" s="24">
        <f>IF(ISNUMBER(+English!B42-'PREVIOUS RUN'!B42),0,+English!B42-'PREVIOUS RUN'!B42)</f>
        <v>0</v>
      </c>
      <c r="C42" s="24">
        <f>IF(ISNUMBER(+English!C42-'PREVIOUS RUN'!C42),0,+English!C42-'PREVIOUS RUN'!C42)</f>
        <v>0</v>
      </c>
      <c r="D42" s="24">
        <f>IF(ISNUMBER(+English!D42-'PREVIOUS RUN'!D42),0,+English!D42-'PREVIOUS RUN'!D42)</f>
        <v>0</v>
      </c>
      <c r="E42" s="7"/>
      <c r="F42" s="32" t="e">
        <f>IF(TRIM(English!E42)=TRIM(#REF!),0,TRIM(English!E42))</f>
        <v>#REF!</v>
      </c>
      <c r="G42" s="27">
        <f>IF(ISNUMBER(+English!F42-'PREVIOUS RUN'!G42),0,+English!F42-'PREVIOUS RUN'!G42)</f>
        <v>0</v>
      </c>
      <c r="H42" s="27">
        <f>IF(ISNUMBER(+English!G42-'PREVIOUS RUN'!H42),0,+English!G42-'PREVIOUS RUN'!H42)</f>
        <v>0</v>
      </c>
      <c r="I42" s="27">
        <f>IF(ISNUMBER(+English!H42-'PREVIOUS RUN'!I42),0,+English!H42-'PREVIOUS RUN'!I42)</f>
        <v>0</v>
      </c>
    </row>
    <row r="43" spans="2:9" ht="12" customHeight="1">
      <c r="B43" s="24">
        <f>IF(ISNUMBER(+English!B43-'PREVIOUS RUN'!B43),0,+English!B43-'PREVIOUS RUN'!B43)</f>
        <v>0</v>
      </c>
      <c r="C43" s="24">
        <f>IF(ISNUMBER(+English!C43-'PREVIOUS RUN'!C43),0,+English!C43-'PREVIOUS RUN'!C43)</f>
        <v>0</v>
      </c>
      <c r="D43" s="24">
        <f>IF(ISNUMBER(+English!D43-'PREVIOUS RUN'!D43),0,+English!D43-'PREVIOUS RUN'!D43)</f>
        <v>0</v>
      </c>
      <c r="E43" s="7"/>
      <c r="F43" s="36" t="e">
        <f>IF(TRIM(English!E43)=TRIM(#REF!),0,TRIM(English!E43))</f>
        <v>#REF!</v>
      </c>
      <c r="G43" s="27">
        <f>IF(ISNUMBER(+English!F43-'PREVIOUS RUN'!G43),0,+English!F43-'PREVIOUS RUN'!G43)</f>
        <v>0</v>
      </c>
      <c r="H43" s="27">
        <f>IF(ISNUMBER(+English!G43-'PREVIOUS RUN'!H43),0,+English!G43-'PREVIOUS RUN'!H43)</f>
        <v>0</v>
      </c>
      <c r="I43" s="27">
        <f>IF(ISNUMBER(+English!H43-'PREVIOUS RUN'!I43),0,+English!H43-'PREVIOUS RUN'!I43)</f>
        <v>0</v>
      </c>
    </row>
    <row r="44" spans="2:9" ht="12" customHeight="1">
      <c r="B44" s="24">
        <f>IF(ISNUMBER(+English!B44-'PREVIOUS RUN'!B44),0,+English!B44-'PREVIOUS RUN'!B44)</f>
        <v>0</v>
      </c>
      <c r="C44" s="24">
        <f>IF(ISNUMBER(+English!C44-'PREVIOUS RUN'!C44),0,+English!C44-'PREVIOUS RUN'!C44)</f>
        <v>0</v>
      </c>
      <c r="D44" s="24">
        <f>IF(ISNUMBER(+English!D44-'PREVIOUS RUN'!D44),0,+English!D44-'PREVIOUS RUN'!D44)</f>
        <v>0</v>
      </c>
      <c r="E44" s="7"/>
      <c r="F44" s="36" t="e">
        <f>IF(TRIM(English!E44)=TRIM(#REF!),0,TRIM(English!E44))</f>
        <v>#REF!</v>
      </c>
      <c r="G44" s="27">
        <f>IF(ISNUMBER(+English!F44-'PREVIOUS RUN'!G44),0,+English!F44-'PREVIOUS RUN'!G44)</f>
        <v>0</v>
      </c>
      <c r="H44" s="27">
        <f>IF(ISNUMBER(+English!G44-'PREVIOUS RUN'!H44),0,+English!G44-'PREVIOUS RUN'!H44)</f>
        <v>0</v>
      </c>
      <c r="I44" s="27">
        <f>IF(ISNUMBER(+English!H44-'PREVIOUS RUN'!I44),0,+English!H44-'PREVIOUS RUN'!I44)</f>
        <v>0</v>
      </c>
    </row>
    <row r="45" spans="2:9" ht="12" customHeight="1">
      <c r="B45" s="24" t="e">
        <f>IF(ISNUMBER(+English!B45-'PREVIOUS RUN'!B45),0,+English!B45-'PREVIOUS RUN'!B45)</f>
        <v>#VALUE!</v>
      </c>
      <c r="C45" s="24">
        <f>IF(ISNUMBER(+English!C45-'PREVIOUS RUN'!C45),0,+English!C45-'PREVIOUS RUN'!C45)</f>
        <v>0</v>
      </c>
      <c r="D45" s="24">
        <f>IF(ISNUMBER(+English!D45-'PREVIOUS RUN'!D45),0,+English!D45-'PREVIOUS RUN'!D45)</f>
        <v>0</v>
      </c>
      <c r="E45" s="7"/>
      <c r="F45" s="32" t="e">
        <f>IF(TRIM(English!E45)=TRIM(#REF!),0,TRIM(English!E45))</f>
        <v>#REF!</v>
      </c>
      <c r="G45" s="24" t="e">
        <f>IF(ISNUMBER(+English!F45-'PREVIOUS RUN'!G45),0,+English!F45-'PREVIOUS RUN'!G45)</f>
        <v>#VALUE!</v>
      </c>
      <c r="H45" s="27">
        <f>IF(ISNUMBER(+English!G45-'PREVIOUS RUN'!H45),0,+English!G45-'PREVIOUS RUN'!H45)</f>
        <v>0</v>
      </c>
      <c r="I45" s="27">
        <f>IF(ISNUMBER(+English!H45-'PREVIOUS RUN'!I45),0,+English!H45-'PREVIOUS RUN'!I45)</f>
        <v>0</v>
      </c>
    </row>
    <row r="46" spans="2:9" ht="12" customHeight="1">
      <c r="B46" s="24">
        <f>IF(ISNUMBER(+English!B46-'PREVIOUS RUN'!B46),0,+English!B46-'PREVIOUS RUN'!B46)</f>
        <v>0</v>
      </c>
      <c r="C46" s="24">
        <f>IF(ISNUMBER(+English!C46-'PREVIOUS RUN'!C46),0,+English!C46-'PREVIOUS RUN'!C46)</f>
        <v>0</v>
      </c>
      <c r="D46" s="24">
        <f>IF(ISNUMBER(+English!D46-'PREVIOUS RUN'!D46),0,+English!D46-'PREVIOUS RUN'!D46)</f>
        <v>0</v>
      </c>
      <c r="E46" s="7"/>
      <c r="F46" s="36" t="e">
        <f>IF(TRIM(English!E46)=TRIM(#REF!),0,TRIM(English!E46))</f>
        <v>#REF!</v>
      </c>
      <c r="G46" s="27">
        <f>IF(ISNUMBER(+English!F46-'PREVIOUS RUN'!G46),0,+English!F46-'PREVIOUS RUN'!G46)</f>
        <v>0</v>
      </c>
      <c r="H46" s="27">
        <f>IF(ISNUMBER(+English!G46-'PREVIOUS RUN'!H46),0,+English!G46-'PREVIOUS RUN'!H46)</f>
        <v>0</v>
      </c>
      <c r="I46" s="27">
        <f>IF(ISNUMBER(+English!H46-'PREVIOUS RUN'!I46),0,+English!H46-'PREVIOUS RUN'!I46)</f>
        <v>0</v>
      </c>
    </row>
    <row r="47" spans="2:9" ht="12" customHeight="1">
      <c r="B47" s="24" t="e">
        <f>IF(ISNUMBER(+English!B47-'PREVIOUS RUN'!B47),0,+English!B47-'PREVIOUS RUN'!B47)</f>
        <v>#VALUE!</v>
      </c>
      <c r="C47" s="24">
        <f>IF(ISNUMBER(+English!C47-'PREVIOUS RUN'!C47),0,+English!C47-'PREVIOUS RUN'!C47)</f>
        <v>0</v>
      </c>
      <c r="D47" s="24">
        <f>IF(ISNUMBER(+English!D47-'PREVIOUS RUN'!D47),0,+English!D47-'PREVIOUS RUN'!D47)</f>
        <v>0</v>
      </c>
      <c r="E47" s="7"/>
      <c r="F47" s="36" t="e">
        <f>IF(TRIM(English!E47)=TRIM(#REF!),0,TRIM(English!E47))</f>
        <v>#REF!</v>
      </c>
      <c r="G47" s="24" t="e">
        <f>IF(ISNUMBER(+English!F47-'PREVIOUS RUN'!G47),0,+English!F47-'PREVIOUS RUN'!G47)</f>
        <v>#VALUE!</v>
      </c>
      <c r="H47" s="27">
        <f>IF(ISNUMBER(+English!G47-'PREVIOUS RUN'!H47),0,+English!G47-'PREVIOUS RUN'!H47)</f>
        <v>0</v>
      </c>
      <c r="I47" s="27">
        <f>IF(ISNUMBER(+English!H47-'PREVIOUS RUN'!I47),0,+English!H47-'PREVIOUS RUN'!I47)</f>
        <v>0</v>
      </c>
    </row>
    <row r="48" spans="2:9" ht="12" customHeight="1">
      <c r="B48" s="24" t="e">
        <f>IF(ISNUMBER(+English!B48-'PREVIOUS RUN'!B48),0,+English!B48-'PREVIOUS RUN'!B48)</f>
        <v>#VALUE!</v>
      </c>
      <c r="C48" s="24">
        <f>IF(ISNUMBER(+English!C48-'PREVIOUS RUN'!C48),0,+English!C48-'PREVIOUS RUN'!C48)</f>
        <v>0</v>
      </c>
      <c r="D48" s="24">
        <f>IF(ISNUMBER(+English!D48-'PREVIOUS RUN'!D48),0,+English!D48-'PREVIOUS RUN'!D48)</f>
        <v>0</v>
      </c>
      <c r="E48" s="7"/>
      <c r="F48" s="32" t="e">
        <f>IF(TRIM(English!E48)=TRIM(#REF!),0,TRIM(English!E48))</f>
        <v>#REF!</v>
      </c>
      <c r="G48" s="27" t="e">
        <f>IF(ISNUMBER(+English!F48-'PREVIOUS RUN'!G48),0,+English!F48-'PREVIOUS RUN'!G48)</f>
        <v>#VALUE!</v>
      </c>
      <c r="H48" s="27">
        <f>IF(ISNUMBER(+English!G48-'PREVIOUS RUN'!H48),0,+English!G48-'PREVIOUS RUN'!H48)</f>
        <v>0</v>
      </c>
      <c r="I48" s="27">
        <f>IF(ISNUMBER(+English!H48-'PREVIOUS RUN'!I48),0,+English!H48-'PREVIOUS RUN'!I48)</f>
        <v>0</v>
      </c>
    </row>
    <row r="49" spans="2:9" ht="12" customHeight="1">
      <c r="B49" s="24">
        <f>IF(ISNUMBER(+English!B50-'PREVIOUS RUN'!B49),0,+English!B50-'PREVIOUS RUN'!B49)</f>
        <v>0</v>
      </c>
      <c r="C49" s="24">
        <f>IF(ISNUMBER(+English!C50-'PREVIOUS RUN'!C49),0,+English!C50-'PREVIOUS RUN'!C49)</f>
        <v>0</v>
      </c>
      <c r="D49" s="24">
        <f>IF(ISNUMBER(+English!D50-'PREVIOUS RUN'!D49),0,+English!D50-'PREVIOUS RUN'!D49)</f>
        <v>0</v>
      </c>
      <c r="E49" s="7"/>
      <c r="F49" s="37" t="e">
        <f>IF(TRIM(English!E50)=TRIM(#REF!),0,TRIM(English!E50))</f>
        <v>#REF!</v>
      </c>
      <c r="G49" s="27">
        <f>IF(ISNUMBER(+English!F50-'PREVIOUS RUN'!G49),0,+English!F50-'PREVIOUS RUN'!G49)</f>
        <v>0</v>
      </c>
      <c r="H49" s="27">
        <f>IF(ISNUMBER(+English!G50-'PREVIOUS RUN'!H49),0,+English!G50-'PREVIOUS RUN'!H49)</f>
        <v>0</v>
      </c>
      <c r="I49" s="27">
        <f>IF(ISNUMBER(+English!H50-'PREVIOUS RUN'!I49),0,+English!H50-'PREVIOUS RUN'!I49)</f>
        <v>0</v>
      </c>
    </row>
    <row r="50" spans="2:9" ht="12" customHeight="1">
      <c r="B50" s="24" t="e">
        <f>IF(ISNUMBER(+English!B49-'PREVIOUS RUN'!B50),0,+English!B49-'PREVIOUS RUN'!B50)</f>
        <v>#VALUE!</v>
      </c>
      <c r="C50" s="24">
        <f>IF(ISNUMBER(+English!C49-'PREVIOUS RUN'!C50),0,+English!C49-'PREVIOUS RUN'!C50)</f>
        <v>0</v>
      </c>
      <c r="D50" s="24" t="e">
        <f>IF(ISNUMBER(+English!D49-'PREVIOUS RUN'!D50),0,+English!D49-'PREVIOUS RUN'!D50)</f>
        <v>#VALUE!</v>
      </c>
      <c r="E50" s="7"/>
      <c r="F50" s="40" t="e">
        <f>IF(TRIM(English!E49)=TRIM(#REF!),0,TRIM(English!E49))</f>
        <v>#REF!</v>
      </c>
      <c r="G50" s="27" t="e">
        <f>IF(ISNUMBER(+English!F49-'PREVIOUS RUN'!G50),0,+English!F49-'PREVIOUS RUN'!G50)</f>
        <v>#VALUE!</v>
      </c>
      <c r="H50" s="27">
        <f>IF(ISNUMBER(+English!G49-'PREVIOUS RUN'!H50),0,+English!G49-'PREVIOUS RUN'!H50)</f>
        <v>0</v>
      </c>
      <c r="I50" s="24" t="e">
        <f>IF(ISNUMBER(+English!H49-'PREVIOUS RUN'!I50),0,+English!H49-'PREVIOUS RUN'!I50)</f>
        <v>#VALUE!</v>
      </c>
    </row>
    <row r="51" spans="2:9" ht="12" customHeight="1">
      <c r="B51" s="24" t="e">
        <f>IF(ISNUMBER(+English!B51-'PREVIOUS RUN'!B51),0,+English!B51-'PREVIOUS RUN'!B51)</f>
        <v>#VALUE!</v>
      </c>
      <c r="C51" s="24">
        <f>IF(ISNUMBER(+English!C51-'PREVIOUS RUN'!C51),0,+English!C51-'PREVIOUS RUN'!C51)</f>
        <v>0</v>
      </c>
      <c r="D51" s="24">
        <f>IF(ISNUMBER(+English!D51-'PREVIOUS RUN'!D51),0,+English!D51-'PREVIOUS RUN'!D51)</f>
        <v>0</v>
      </c>
      <c r="E51" s="7"/>
      <c r="F51" s="34" t="e">
        <f>IF(TRIM(English!E51)=TRIM(#REF!),0,TRIM(English!E51))</f>
        <v>#REF!</v>
      </c>
      <c r="G51" s="27" t="e">
        <f>IF(ISNUMBER(+English!F51-'PREVIOUS RUN'!G51),0,+English!F51-'PREVIOUS RUN'!G51)</f>
        <v>#VALUE!</v>
      </c>
      <c r="H51" s="27">
        <f>IF(ISNUMBER(+English!G51-'PREVIOUS RUN'!H51),0,+English!G51-'PREVIOUS RUN'!H51)</f>
        <v>0</v>
      </c>
      <c r="I51" s="27">
        <f>IF(ISNUMBER(+English!H51-'PREVIOUS RUN'!I51),0,+English!H51-'PREVIOUS RUN'!I51)</f>
        <v>0</v>
      </c>
    </row>
    <row r="52" spans="2:9" ht="12" customHeight="1">
      <c r="B52" s="24">
        <f>IF(ISNUMBER(+English!B53-'PREVIOUS RUN'!B52),0,+English!B53-'PREVIOUS RUN'!B52)</f>
        <v>0</v>
      </c>
      <c r="C52" s="24">
        <f>IF(ISNUMBER(+English!C53-'PREVIOUS RUN'!C52),0,+English!C53-'PREVIOUS RUN'!C52)</f>
        <v>0</v>
      </c>
      <c r="D52" s="24">
        <f>IF(ISNUMBER(+English!D53-'PREVIOUS RUN'!D52),0,+English!D53-'PREVIOUS RUN'!D52)</f>
        <v>0</v>
      </c>
      <c r="E52" s="7"/>
      <c r="F52" s="38" t="e">
        <f>IF(TRIM(English!E53)=TRIM(#REF!),0,TRIM(English!E53))</f>
        <v>#REF!</v>
      </c>
      <c r="G52" s="27">
        <f>IF(ISNUMBER(+English!F53-'PREVIOUS RUN'!G52),0,+English!F53-'PREVIOUS RUN'!G52)</f>
        <v>0</v>
      </c>
      <c r="H52" s="27">
        <f>IF(ISNUMBER(+English!G53-'PREVIOUS RUN'!H52),0,+English!G53-'PREVIOUS RUN'!H52)</f>
        <v>0</v>
      </c>
      <c r="I52" s="27">
        <f>IF(ISNUMBER(+English!H53-'PREVIOUS RUN'!I52),0,+English!H53-'PREVIOUS RUN'!I52)</f>
        <v>0</v>
      </c>
    </row>
    <row r="53" spans="2:9" ht="12" customHeight="1">
      <c r="B53" s="53" t="e">
        <f>IF(ISNUMBER(+English!B52-'PREVIOUS RUN'!B53),0,+English!B52-'PREVIOUS RUN'!B53)</f>
        <v>#VALUE!</v>
      </c>
      <c r="C53" s="53">
        <f>IF(ISNUMBER(+English!C52-'PREVIOUS RUN'!C53),0,+English!C52-'PREVIOUS RUN'!C53)</f>
        <v>0</v>
      </c>
      <c r="D53" s="53">
        <f>IF(ISNUMBER(+English!D52-'PREVIOUS RUN'!D53),0,+English!D52-'PREVIOUS RUN'!D53)</f>
        <v>0</v>
      </c>
      <c r="E53" s="28"/>
      <c r="F53" s="39" t="e">
        <f>IF(TRIM(English!E52)=TRIM(#REF!),0,TRIM(English!E52))</f>
        <v>#REF!</v>
      </c>
      <c r="G53" s="55" t="e">
        <f>IF(ISNUMBER(+English!F52-'PREVIOUS RUN'!G53),0,+English!F52-'PREVIOUS RUN'!G53)</f>
        <v>#VALUE!</v>
      </c>
      <c r="H53" s="55">
        <f>IF(ISNUMBER(+English!G52-'PREVIOUS RUN'!H53),0,+English!G52-'PREVIOUS RUN'!H53)</f>
        <v>0</v>
      </c>
      <c r="I53" s="55">
        <f>IF(ISNUMBER(+English!H52-'PREVIOUS RUN'!I53),0,+English!H52-'PREVIOUS RUN'!I53)</f>
        <v>0</v>
      </c>
    </row>
    <row r="54" spans="2:9" ht="3.75" customHeight="1">
      <c r="B54" s="52"/>
      <c r="C54" s="52"/>
      <c r="D54" s="52"/>
      <c r="E54" s="52"/>
      <c r="F54" s="52"/>
      <c r="G54" s="52"/>
      <c r="H54" s="52"/>
      <c r="I54" s="52"/>
    </row>
    <row r="55" spans="2:9" ht="12" customHeight="1">
      <c r="B55" s="51" t="e">
        <f>IF(TRIM(English!B55)=TRIM(#REF!),0,TRIM(English!B55))</f>
        <v>#REF!</v>
      </c>
      <c r="C55" s="47"/>
      <c r="D55" s="47"/>
      <c r="E55" s="48"/>
      <c r="F55" s="48"/>
      <c r="G55" s="49"/>
      <c r="H55" s="50"/>
      <c r="I55" s="49"/>
    </row>
    <row r="56" spans="2:9" ht="3.75" customHeight="1">
      <c r="B56" s="52"/>
      <c r="C56" s="52"/>
      <c r="D56" s="52"/>
      <c r="E56" s="52"/>
      <c r="F56" s="52"/>
      <c r="G56" s="52"/>
      <c r="H56" s="52"/>
      <c r="I56" s="52"/>
    </row>
    <row r="57" ht="9" customHeight="1"/>
    <row r="58" spans="3:4" ht="9" customHeight="1">
      <c r="C58" s="3"/>
      <c r="D58" s="3"/>
    </row>
    <row r="59" ht="9" customHeight="1"/>
    <row r="60" ht="9" customHeight="1"/>
    <row r="61" ht="9" customHeight="1">
      <c r="B61" s="4"/>
    </row>
    <row r="62" ht="9" customHeight="1"/>
    <row r="63" spans="3:4" ht="9" customHeight="1">
      <c r="C63" s="3"/>
      <c r="D63" s="3"/>
    </row>
  </sheetData>
  <sheetProtection/>
  <mergeCells count="3">
    <mergeCell ref="B1:I1"/>
    <mergeCell ref="B2:I2"/>
    <mergeCell ref="B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J63"/>
  <sheetViews>
    <sheetView zoomScalePageLayoutView="0" workbookViewId="0" topLeftCell="A1">
      <selection activeCell="A1" sqref="A1"/>
    </sheetView>
  </sheetViews>
  <sheetFormatPr defaultColWidth="6.625" defaultRowHeight="15"/>
  <cols>
    <col min="1" max="1" width="1.625" style="61" customWidth="1"/>
    <col min="2" max="2" width="6.875" style="61" customWidth="1"/>
    <col min="3" max="4" width="6.625" style="61" customWidth="1"/>
    <col min="5" max="5" width="1.00390625" style="61" customWidth="1"/>
    <col min="6" max="6" width="37.125" style="61" customWidth="1"/>
    <col min="7" max="7" width="6.875" style="61" customWidth="1"/>
    <col min="8" max="9" width="6.625" style="61" customWidth="1"/>
    <col min="10" max="10" width="1.625" style="61" customWidth="1"/>
    <col min="11" max="16384" width="6.625" style="61" customWidth="1"/>
  </cols>
  <sheetData>
    <row r="1" spans="1:9" ht="15" customHeight="1">
      <c r="A1" s="60"/>
      <c r="B1" s="58" t="s">
        <v>49</v>
      </c>
      <c r="C1" s="58"/>
      <c r="D1" s="58"/>
      <c r="E1" s="58"/>
      <c r="F1" s="58"/>
      <c r="G1" s="58"/>
      <c r="H1" s="58"/>
      <c r="I1" s="58"/>
    </row>
    <row r="2" spans="2:9" ht="39" customHeight="1">
      <c r="B2" s="57" t="s">
        <v>50</v>
      </c>
      <c r="C2" s="57"/>
      <c r="D2" s="57"/>
      <c r="E2" s="57"/>
      <c r="F2" s="57"/>
      <c r="G2" s="57"/>
      <c r="H2" s="57"/>
      <c r="I2" s="57"/>
    </row>
    <row r="3" spans="2:9" ht="21" customHeight="1">
      <c r="B3" s="59" t="s">
        <v>0</v>
      </c>
      <c r="C3" s="59"/>
      <c r="D3" s="59"/>
      <c r="E3" s="59"/>
      <c r="F3" s="59"/>
      <c r="G3" s="59"/>
      <c r="H3" s="59"/>
      <c r="I3" s="59"/>
    </row>
    <row r="4" spans="2:9" ht="21" customHeight="1">
      <c r="B4" s="16" t="s">
        <v>1</v>
      </c>
      <c r="C4" s="16"/>
      <c r="D4" s="17"/>
      <c r="E4" s="6"/>
      <c r="F4" s="6"/>
      <c r="G4" s="21" t="s">
        <v>2</v>
      </c>
      <c r="H4" s="16"/>
      <c r="I4" s="16"/>
    </row>
    <row r="5" spans="2:9" ht="2.25" customHeight="1">
      <c r="B5" s="62"/>
      <c r="C5" s="62"/>
      <c r="D5" s="63"/>
      <c r="E5" s="62"/>
      <c r="F5" s="62"/>
      <c r="G5" s="64"/>
      <c r="H5" s="62"/>
      <c r="I5" s="62"/>
    </row>
    <row r="6" spans="2:9" ht="13.5" customHeight="1">
      <c r="B6" s="54" t="s">
        <v>51</v>
      </c>
      <c r="C6" s="20">
        <f ca="1">YEAR(TODAY())-2</f>
        <v>2015</v>
      </c>
      <c r="D6" s="20">
        <f ca="1">YEAR(TODAY())-1</f>
        <v>2016</v>
      </c>
      <c r="E6" s="65"/>
      <c r="F6" s="65"/>
      <c r="G6" s="20" t="s">
        <v>51</v>
      </c>
      <c r="H6" s="20">
        <f ca="1">YEAR(TODAY())-2</f>
        <v>2015</v>
      </c>
      <c r="I6" s="23">
        <f ca="1">YEAR(TODAY())-1</f>
        <v>2016</v>
      </c>
    </row>
    <row r="7" spans="2:9" ht="3.75" customHeight="1">
      <c r="B7" s="66"/>
      <c r="C7" s="66"/>
      <c r="D7" s="66"/>
      <c r="E7" s="66"/>
      <c r="F7" s="66"/>
      <c r="G7" s="66"/>
      <c r="H7" s="66"/>
      <c r="I7" s="66"/>
    </row>
    <row r="8" spans="2:9" ht="12" customHeight="1">
      <c r="B8" s="67"/>
      <c r="C8" s="67"/>
      <c r="D8" s="67"/>
      <c r="E8" s="67"/>
      <c r="F8" s="68" t="s">
        <v>24</v>
      </c>
      <c r="G8" s="67"/>
      <c r="H8" s="67"/>
      <c r="I8" s="67"/>
    </row>
    <row r="9" spans="2:9" ht="12" customHeight="1">
      <c r="B9" s="26">
        <v>12.156493923802557</v>
      </c>
      <c r="C9" s="26">
        <v>15.60702645634513</v>
      </c>
      <c r="D9" s="26">
        <v>15.091264715272846</v>
      </c>
      <c r="E9" s="69"/>
      <c r="F9" s="70" t="s">
        <v>3</v>
      </c>
      <c r="G9" s="26">
        <v>11.847069144453858</v>
      </c>
      <c r="H9" s="26">
        <v>14.914498955538203</v>
      </c>
      <c r="I9" s="26">
        <v>15.217980712701152</v>
      </c>
    </row>
    <row r="10" spans="2:9" ht="12" customHeight="1">
      <c r="B10" s="71">
        <v>6.554710188812041</v>
      </c>
      <c r="C10" s="71">
        <v>10.58996739930591</v>
      </c>
      <c r="D10" s="71">
        <v>10.616475574634565</v>
      </c>
      <c r="E10" s="72"/>
      <c r="F10" s="73" t="s">
        <v>14</v>
      </c>
      <c r="G10" s="71">
        <v>7.0580488047283785</v>
      </c>
      <c r="H10" s="71">
        <v>6.310853112026682</v>
      </c>
      <c r="I10" s="71">
        <v>7.588934412602466</v>
      </c>
    </row>
    <row r="11" spans="2:9" ht="12" customHeight="1">
      <c r="B11" s="71">
        <v>6.431653120163006</v>
      </c>
      <c r="C11" s="71">
        <v>11.91383348587236</v>
      </c>
      <c r="D11" s="71">
        <v>12.127079016790642</v>
      </c>
      <c r="E11" s="72"/>
      <c r="F11" s="73" t="s">
        <v>27</v>
      </c>
      <c r="G11" s="71">
        <v>7.035658090794428</v>
      </c>
      <c r="H11" s="71">
        <v>5.334822324651189</v>
      </c>
      <c r="I11" s="71">
        <v>7.378928857262634</v>
      </c>
    </row>
    <row r="12" spans="2:9" ht="12" customHeight="1">
      <c r="B12" s="71">
        <v>6.46023712126973</v>
      </c>
      <c r="C12" s="71">
        <v>8.282359212712255</v>
      </c>
      <c r="D12" s="71">
        <v>8.621245012483936</v>
      </c>
      <c r="E12" s="72"/>
      <c r="F12" s="73" t="s">
        <v>28</v>
      </c>
      <c r="G12" s="71">
        <v>6.927432929427124</v>
      </c>
      <c r="H12" s="71">
        <v>8.684361927018758</v>
      </c>
      <c r="I12" s="71">
        <v>7.2838710802573425</v>
      </c>
    </row>
    <row r="13" spans="2:9" ht="12" customHeight="1">
      <c r="B13" s="71">
        <v>14.871811595054663</v>
      </c>
      <c r="C13" s="71">
        <v>14.31196875717895</v>
      </c>
      <c r="D13" s="71">
        <v>20.5184887459807</v>
      </c>
      <c r="E13" s="72"/>
      <c r="F13" s="74" t="s">
        <v>13</v>
      </c>
      <c r="G13" s="71">
        <v>14.095428075716976</v>
      </c>
      <c r="H13" s="71">
        <v>25.314723590585665</v>
      </c>
      <c r="I13" s="71">
        <v>30.072068137147845</v>
      </c>
    </row>
    <row r="14" spans="2:9" ht="12" customHeight="1">
      <c r="B14" s="71">
        <v>17.337602710347365</v>
      </c>
      <c r="C14" s="71">
        <v>16.57535538833297</v>
      </c>
      <c r="D14" s="71">
        <v>23.214239117579318</v>
      </c>
      <c r="E14" s="72"/>
      <c r="F14" s="73" t="s">
        <v>29</v>
      </c>
      <c r="G14" s="71">
        <v>15.139787441522046</v>
      </c>
      <c r="H14" s="71">
        <v>32.06310780917401</v>
      </c>
      <c r="I14" s="71">
        <v>44.1231313801713</v>
      </c>
    </row>
    <row r="15" spans="2:9" ht="12" customHeight="1">
      <c r="B15" s="71">
        <v>16.78187548747374</v>
      </c>
      <c r="C15" s="71">
        <v>15.313027755576435</v>
      </c>
      <c r="D15" s="71">
        <v>-1.7886435983909155</v>
      </c>
      <c r="E15" s="72"/>
      <c r="F15" s="73" t="s">
        <v>37</v>
      </c>
      <c r="G15" s="71">
        <v>16.291228644532808</v>
      </c>
      <c r="H15" s="71">
        <v>22.80288808288269</v>
      </c>
      <c r="I15" s="71">
        <v>31.251086638481198</v>
      </c>
    </row>
    <row r="16" spans="2:9" ht="12" customHeight="1">
      <c r="B16" s="71">
        <v>11.837976148676965</v>
      </c>
      <c r="C16" s="71">
        <v>16.386268794093194</v>
      </c>
      <c r="D16" s="71">
        <v>11.313702873600938</v>
      </c>
      <c r="E16" s="72"/>
      <c r="F16" s="73" t="s">
        <v>11</v>
      </c>
      <c r="G16" s="71">
        <v>11.896878180388558</v>
      </c>
      <c r="H16" s="71">
        <v>16.250406842397137</v>
      </c>
      <c r="I16" s="71">
        <v>11.990551406081806</v>
      </c>
    </row>
    <row r="17" spans="2:9" ht="12" customHeight="1">
      <c r="B17" s="71">
        <v>11.59335466835778</v>
      </c>
      <c r="C17" s="71">
        <v>16.281566792251922</v>
      </c>
      <c r="D17" s="71">
        <v>10.48481246191817</v>
      </c>
      <c r="E17" s="72"/>
      <c r="F17" s="73" t="s">
        <v>31</v>
      </c>
      <c r="G17" s="71">
        <v>11.708280021412554</v>
      </c>
      <c r="H17" s="71">
        <v>15.986322648553909</v>
      </c>
      <c r="I17" s="71">
        <v>11.65733288141122</v>
      </c>
    </row>
    <row r="18" spans="2:9" ht="12" customHeight="1">
      <c r="B18" s="71">
        <v>12.071427511126686</v>
      </c>
      <c r="C18" s="71">
        <v>16.38201165150328</v>
      </c>
      <c r="D18" s="71">
        <v>16.42049946268589</v>
      </c>
      <c r="E18" s="72"/>
      <c r="F18" s="73" t="s">
        <v>30</v>
      </c>
      <c r="G18" s="71">
        <v>10.48232813706087</v>
      </c>
      <c r="H18" s="71">
        <v>13.989198747537568</v>
      </c>
      <c r="I18" s="71">
        <v>13.656783191884703</v>
      </c>
    </row>
    <row r="19" spans="2:9" ht="12" customHeight="1">
      <c r="B19" s="71">
        <v>21.73322321110207</v>
      </c>
      <c r="C19" s="71">
        <v>20.507524685842917</v>
      </c>
      <c r="D19" s="71">
        <v>35.33223567020036</v>
      </c>
      <c r="E19" s="72"/>
      <c r="F19" s="73" t="s">
        <v>12</v>
      </c>
      <c r="G19" s="71">
        <v>25.37199524101277</v>
      </c>
      <c r="H19" s="71">
        <v>34.895907855201024</v>
      </c>
      <c r="I19" s="71">
        <v>32.002174403033564</v>
      </c>
    </row>
    <row r="20" spans="2:9" ht="12" customHeight="1">
      <c r="B20" s="71">
        <v>20.57494594157545</v>
      </c>
      <c r="C20" s="71">
        <v>16.75237439507693</v>
      </c>
      <c r="D20" s="71">
        <v>33.06969749127406</v>
      </c>
      <c r="E20" s="72"/>
      <c r="F20" s="73" t="s">
        <v>25</v>
      </c>
      <c r="G20" s="71">
        <v>26.44695748761048</v>
      </c>
      <c r="H20" s="71">
        <v>36.03886024555487</v>
      </c>
      <c r="I20" s="71">
        <v>30.594757613452295</v>
      </c>
    </row>
    <row r="21" spans="2:9" ht="12" customHeight="1">
      <c r="B21" s="71">
        <v>21.009023211239807</v>
      </c>
      <c r="C21" s="71">
        <v>28.482329024186814</v>
      </c>
      <c r="D21" s="71">
        <v>35.91846008102062</v>
      </c>
      <c r="E21" s="72"/>
      <c r="F21" s="73" t="s">
        <v>32</v>
      </c>
      <c r="G21" s="71">
        <v>25.4360823499987</v>
      </c>
      <c r="H21" s="71">
        <v>34.591217311372915</v>
      </c>
      <c r="I21" s="71">
        <v>41.103962519383664</v>
      </c>
    </row>
    <row r="22" spans="2:9" ht="12" customHeight="1">
      <c r="B22" s="71">
        <v>17.979747555736193</v>
      </c>
      <c r="C22" s="71">
        <v>17.554774141195573</v>
      </c>
      <c r="D22" s="71">
        <v>28.34790612057063</v>
      </c>
      <c r="E22" s="72"/>
      <c r="F22" s="73" t="s">
        <v>20</v>
      </c>
      <c r="G22" s="71">
        <v>17.27811024881971</v>
      </c>
      <c r="H22" s="71">
        <v>23.964994951194885</v>
      </c>
      <c r="I22" s="71">
        <v>26.418680423567743</v>
      </c>
    </row>
    <row r="23" spans="2:9" ht="12" customHeight="1">
      <c r="B23" s="71">
        <v>13.189214767480406</v>
      </c>
      <c r="C23" s="71">
        <v>19.95527296042465</v>
      </c>
      <c r="D23" s="71">
        <v>15.760123007963124</v>
      </c>
      <c r="E23" s="72"/>
      <c r="F23" s="73" t="s">
        <v>33</v>
      </c>
      <c r="G23" s="71">
        <v>16.313883402238893</v>
      </c>
      <c r="H23" s="71">
        <v>12.367464231540271</v>
      </c>
      <c r="I23" s="71">
        <v>12.470830846041125</v>
      </c>
    </row>
    <row r="24" spans="2:9" ht="12" customHeight="1">
      <c r="B24" s="71">
        <v>18.353265013022636</v>
      </c>
      <c r="C24" s="71">
        <v>11.705207233593296</v>
      </c>
      <c r="D24" s="71">
        <v>23.094904765243896</v>
      </c>
      <c r="E24" s="72"/>
      <c r="F24" s="73" t="s">
        <v>39</v>
      </c>
      <c r="G24" s="71">
        <v>21.60354089471621</v>
      </c>
      <c r="H24" s="71">
        <v>35.26525746251548</v>
      </c>
      <c r="I24" s="71">
        <v>41.35593220338982</v>
      </c>
    </row>
    <row r="25" spans="2:9" ht="12" customHeight="1">
      <c r="B25" s="71">
        <v>18.201231546772444</v>
      </c>
      <c r="C25" s="71">
        <v>16.316346590049903</v>
      </c>
      <c r="D25" s="71">
        <v>32.7613104524181</v>
      </c>
      <c r="E25" s="72"/>
      <c r="F25" s="73" t="s">
        <v>21</v>
      </c>
      <c r="G25" s="71">
        <v>16.959713303823932</v>
      </c>
      <c r="H25" s="71">
        <v>24.32144757849921</v>
      </c>
      <c r="I25" s="71">
        <v>25.470890410958912</v>
      </c>
    </row>
    <row r="26" spans="2:9" ht="12" customHeight="1">
      <c r="B26" s="71">
        <v>19.068938307729553</v>
      </c>
      <c r="C26" s="71">
        <v>11.18981903022156</v>
      </c>
      <c r="D26" s="71">
        <v>33.40667692841972</v>
      </c>
      <c r="E26" s="72"/>
      <c r="F26" s="75" t="s">
        <v>40</v>
      </c>
      <c r="G26" s="71">
        <v>18.191784125212806</v>
      </c>
      <c r="H26" s="71">
        <v>29.248119977593046</v>
      </c>
      <c r="I26" s="71">
        <v>27.636115881207957</v>
      </c>
    </row>
    <row r="27" spans="2:9" ht="12" customHeight="1">
      <c r="B27" s="71">
        <v>21.168157762427597</v>
      </c>
      <c r="C27" s="71">
        <v>24.25313457942131</v>
      </c>
      <c r="D27" s="71">
        <v>28.001017153407748</v>
      </c>
      <c r="E27" s="72"/>
      <c r="F27" s="75" t="s">
        <v>41</v>
      </c>
      <c r="G27" s="71">
        <v>21.441428441276745</v>
      </c>
      <c r="H27" s="71">
        <v>32.41828057879943</v>
      </c>
      <c r="I27" s="71">
        <v>25.00188687789635</v>
      </c>
    </row>
    <row r="28" spans="2:9" ht="12" customHeight="1">
      <c r="B28" s="71">
        <v>12.822967330016976</v>
      </c>
      <c r="C28" s="71">
        <v>16.13600174650889</v>
      </c>
      <c r="D28" s="71">
        <v>14.44606338876888</v>
      </c>
      <c r="E28" s="72"/>
      <c r="F28" s="73" t="s">
        <v>4</v>
      </c>
      <c r="G28" s="71">
        <v>13.564115264359721</v>
      </c>
      <c r="H28" s="71">
        <v>14.685738866337573</v>
      </c>
      <c r="I28" s="71">
        <v>20.394721372898573</v>
      </c>
    </row>
    <row r="29" spans="2:9" ht="12" customHeight="1">
      <c r="B29" s="71">
        <v>24.389719215392702</v>
      </c>
      <c r="C29" s="71">
        <v>25.763742830074566</v>
      </c>
      <c r="D29" s="71">
        <v>17.208685540975345</v>
      </c>
      <c r="E29" s="72"/>
      <c r="F29" s="76" t="s">
        <v>26</v>
      </c>
      <c r="G29" s="71">
        <v>22.379510361150757</v>
      </c>
      <c r="H29" s="71">
        <v>20.80683697617445</v>
      </c>
      <c r="I29" s="71">
        <v>18.443866425279175</v>
      </c>
    </row>
    <row r="30" spans="2:10" ht="12" customHeight="1">
      <c r="B30" s="77">
        <v>6.3124153458984145</v>
      </c>
      <c r="C30" s="77">
        <v>10.45297009281343</v>
      </c>
      <c r="D30" s="77">
        <v>9.480307550616086</v>
      </c>
      <c r="E30" s="78"/>
      <c r="F30" s="79" t="s">
        <v>34</v>
      </c>
      <c r="G30" s="77">
        <v>9.114702419889298</v>
      </c>
      <c r="H30" s="77">
        <v>7.4567569562632885</v>
      </c>
      <c r="I30" s="77">
        <v>22.554791315595544</v>
      </c>
      <c r="J30" s="80"/>
    </row>
    <row r="31" spans="2:9" ht="12" customHeight="1">
      <c r="B31" s="81"/>
      <c r="C31" s="81"/>
      <c r="D31" s="81"/>
      <c r="E31" s="82"/>
      <c r="F31" s="68" t="s">
        <v>15</v>
      </c>
      <c r="G31" s="81"/>
      <c r="H31" s="81"/>
      <c r="I31" s="81"/>
    </row>
    <row r="32" spans="2:9" ht="12" customHeight="1">
      <c r="B32" s="25">
        <v>12</v>
      </c>
      <c r="C32" s="25">
        <v>20</v>
      </c>
      <c r="D32" s="25">
        <v>12</v>
      </c>
      <c r="E32" s="69"/>
      <c r="F32" s="70" t="s">
        <v>46</v>
      </c>
      <c r="G32" s="26">
        <v>12</v>
      </c>
      <c r="H32" s="26">
        <v>19</v>
      </c>
      <c r="I32" s="26">
        <v>12</v>
      </c>
    </row>
    <row r="33" spans="2:9" ht="12" customHeight="1">
      <c r="B33" s="24">
        <v>8</v>
      </c>
      <c r="C33" s="24">
        <v>14</v>
      </c>
      <c r="D33" s="24">
        <v>9</v>
      </c>
      <c r="E33" s="72"/>
      <c r="F33" s="73" t="s">
        <v>9</v>
      </c>
      <c r="G33" s="27">
        <v>8</v>
      </c>
      <c r="H33" s="27">
        <v>9</v>
      </c>
      <c r="I33" s="27">
        <v>7</v>
      </c>
    </row>
    <row r="34" spans="2:9" ht="12" customHeight="1">
      <c r="B34" s="24">
        <v>8</v>
      </c>
      <c r="C34" s="24">
        <v>16</v>
      </c>
      <c r="D34" s="24">
        <v>10</v>
      </c>
      <c r="E34" s="72"/>
      <c r="F34" s="76" t="s">
        <v>27</v>
      </c>
      <c r="G34" s="27">
        <v>7</v>
      </c>
      <c r="H34" s="27">
        <v>9</v>
      </c>
      <c r="I34" s="27">
        <v>8</v>
      </c>
    </row>
    <row r="35" spans="2:9" ht="12" customHeight="1">
      <c r="B35" s="24">
        <v>6</v>
      </c>
      <c r="C35" s="24">
        <v>8</v>
      </c>
      <c r="D35" s="24">
        <v>2</v>
      </c>
      <c r="E35" s="72"/>
      <c r="F35" s="76" t="s">
        <v>28</v>
      </c>
      <c r="G35" s="27">
        <v>9</v>
      </c>
      <c r="H35" s="27">
        <v>14</v>
      </c>
      <c r="I35" s="27">
        <v>6</v>
      </c>
    </row>
    <row r="36" spans="2:9" ht="12" customHeight="1">
      <c r="B36" s="24">
        <v>11</v>
      </c>
      <c r="C36" s="24">
        <v>18</v>
      </c>
      <c r="D36" s="24">
        <v>15</v>
      </c>
      <c r="E36" s="72"/>
      <c r="F36" s="73" t="s">
        <v>42</v>
      </c>
      <c r="G36" s="27">
        <v>10</v>
      </c>
      <c r="H36" s="27">
        <v>21</v>
      </c>
      <c r="I36" s="27">
        <v>20</v>
      </c>
    </row>
    <row r="37" spans="2:9" ht="12" customHeight="1">
      <c r="B37" s="24">
        <v>16</v>
      </c>
      <c r="C37" s="24">
        <v>26</v>
      </c>
      <c r="D37" s="24">
        <v>27</v>
      </c>
      <c r="E37" s="72"/>
      <c r="F37" s="76" t="s">
        <v>29</v>
      </c>
      <c r="G37" s="27">
        <v>14</v>
      </c>
      <c r="H37" s="27">
        <v>28</v>
      </c>
      <c r="I37" s="27">
        <v>28</v>
      </c>
    </row>
    <row r="38" spans="2:9" ht="12" customHeight="1">
      <c r="B38" s="24">
        <v>12</v>
      </c>
      <c r="C38" s="24">
        <v>30</v>
      </c>
      <c r="D38" s="24">
        <v>16</v>
      </c>
      <c r="E38" s="72"/>
      <c r="F38" s="76" t="s">
        <v>43</v>
      </c>
      <c r="G38" s="27">
        <v>4</v>
      </c>
      <c r="H38" s="27">
        <v>28</v>
      </c>
      <c r="I38" s="27">
        <v>19</v>
      </c>
    </row>
    <row r="39" spans="2:9" ht="12" customHeight="1">
      <c r="B39" s="24">
        <v>13</v>
      </c>
      <c r="C39" s="24">
        <v>21</v>
      </c>
      <c r="D39" s="24">
        <v>11</v>
      </c>
      <c r="E39" s="72"/>
      <c r="F39" s="73" t="s">
        <v>11</v>
      </c>
      <c r="G39" s="27">
        <v>12</v>
      </c>
      <c r="H39" s="27">
        <v>19</v>
      </c>
      <c r="I39" s="27">
        <v>10</v>
      </c>
    </row>
    <row r="40" spans="2:9" ht="12" customHeight="1">
      <c r="B40" s="24">
        <v>13</v>
      </c>
      <c r="C40" s="24">
        <v>21</v>
      </c>
      <c r="D40" s="24">
        <v>11</v>
      </c>
      <c r="E40" s="72"/>
      <c r="F40" s="73" t="s">
        <v>31</v>
      </c>
      <c r="G40" s="27">
        <v>12</v>
      </c>
      <c r="H40" s="27">
        <v>19</v>
      </c>
      <c r="I40" s="27">
        <v>10</v>
      </c>
    </row>
    <row r="41" spans="2:9" ht="12" customHeight="1">
      <c r="B41" s="24">
        <v>12</v>
      </c>
      <c r="C41" s="24">
        <v>20</v>
      </c>
      <c r="D41" s="24">
        <v>16</v>
      </c>
      <c r="E41" s="72"/>
      <c r="F41" s="73" t="s">
        <v>30</v>
      </c>
      <c r="G41" s="27">
        <v>12</v>
      </c>
      <c r="H41" s="27">
        <v>18</v>
      </c>
      <c r="I41" s="27">
        <v>10</v>
      </c>
    </row>
    <row r="42" spans="2:9" ht="12" customHeight="1">
      <c r="B42" s="24">
        <v>22</v>
      </c>
      <c r="C42" s="24">
        <v>27</v>
      </c>
      <c r="D42" s="24">
        <v>28</v>
      </c>
      <c r="E42" s="72"/>
      <c r="F42" s="73" t="s">
        <v>12</v>
      </c>
      <c r="G42" s="27">
        <v>22</v>
      </c>
      <c r="H42" s="27">
        <v>30</v>
      </c>
      <c r="I42" s="27">
        <v>25</v>
      </c>
    </row>
    <row r="43" spans="2:9" ht="12" customHeight="1">
      <c r="B43" s="24">
        <v>23</v>
      </c>
      <c r="C43" s="24">
        <v>27</v>
      </c>
      <c r="D43" s="24">
        <v>30</v>
      </c>
      <c r="E43" s="72"/>
      <c r="F43" s="73" t="s">
        <v>25</v>
      </c>
      <c r="G43" s="27">
        <v>21</v>
      </c>
      <c r="H43" s="27">
        <v>32</v>
      </c>
      <c r="I43" s="27">
        <v>29</v>
      </c>
    </row>
    <row r="44" spans="2:9" ht="12" customHeight="1">
      <c r="B44" s="24">
        <v>21</v>
      </c>
      <c r="C44" s="24">
        <v>26</v>
      </c>
      <c r="D44" s="24">
        <v>27</v>
      </c>
      <c r="E44" s="72"/>
      <c r="F44" s="73" t="s">
        <v>32</v>
      </c>
      <c r="G44" s="27">
        <v>25</v>
      </c>
      <c r="H44" s="27">
        <v>29</v>
      </c>
      <c r="I44" s="27">
        <v>37</v>
      </c>
    </row>
    <row r="45" spans="2:9" ht="12" customHeight="1">
      <c r="B45" s="24" t="s">
        <v>35</v>
      </c>
      <c r="C45" s="24">
        <v>23</v>
      </c>
      <c r="D45" s="24">
        <v>13</v>
      </c>
      <c r="E45" s="72"/>
      <c r="F45" s="73" t="s">
        <v>20</v>
      </c>
      <c r="G45" s="24" t="s">
        <v>35</v>
      </c>
      <c r="H45" s="27">
        <v>30</v>
      </c>
      <c r="I45" s="27">
        <v>15</v>
      </c>
    </row>
    <row r="46" spans="2:9" ht="12" customHeight="1">
      <c r="B46" s="24">
        <v>12</v>
      </c>
      <c r="C46" s="24">
        <v>24</v>
      </c>
      <c r="D46" s="24">
        <v>26</v>
      </c>
      <c r="E46" s="72"/>
      <c r="F46" s="73" t="s">
        <v>44</v>
      </c>
      <c r="G46" s="27">
        <v>11</v>
      </c>
      <c r="H46" s="27">
        <v>27</v>
      </c>
      <c r="I46" s="27">
        <v>25</v>
      </c>
    </row>
    <row r="47" spans="2:9" ht="12" customHeight="1">
      <c r="B47" s="24" t="s">
        <v>35</v>
      </c>
      <c r="C47" s="24">
        <v>13</v>
      </c>
      <c r="D47" s="24">
        <v>-8</v>
      </c>
      <c r="E47" s="72"/>
      <c r="F47" s="73" t="s">
        <v>33</v>
      </c>
      <c r="G47" s="24" t="s">
        <v>35</v>
      </c>
      <c r="H47" s="27">
        <v>16</v>
      </c>
      <c r="I47" s="27">
        <v>2</v>
      </c>
    </row>
    <row r="48" spans="2:9" ht="12" customHeight="1">
      <c r="B48" s="24">
        <v>14</v>
      </c>
      <c r="C48" s="24">
        <v>14</v>
      </c>
      <c r="D48" s="24">
        <v>19</v>
      </c>
      <c r="E48" s="72"/>
      <c r="F48" s="73" t="s">
        <v>21</v>
      </c>
      <c r="G48" s="27">
        <v>17</v>
      </c>
      <c r="H48" s="27">
        <v>30</v>
      </c>
      <c r="I48" s="27">
        <v>19</v>
      </c>
    </row>
    <row r="49" spans="2:9" ht="12" customHeight="1">
      <c r="B49" s="24">
        <v>6</v>
      </c>
      <c r="C49" s="24">
        <v>10</v>
      </c>
      <c r="D49" s="24">
        <v>13</v>
      </c>
      <c r="E49" s="72"/>
      <c r="F49" s="75" t="s">
        <v>45</v>
      </c>
      <c r="G49" s="27">
        <v>7</v>
      </c>
      <c r="H49" s="27">
        <v>20</v>
      </c>
      <c r="I49" s="27">
        <v>11</v>
      </c>
    </row>
    <row r="50" spans="2:9" ht="12" customHeight="1">
      <c r="B50" s="24">
        <v>8</v>
      </c>
      <c r="C50" s="24">
        <v>8</v>
      </c>
      <c r="D50" s="24" t="s">
        <v>35</v>
      </c>
      <c r="E50" s="72"/>
      <c r="F50" s="83" t="s">
        <v>36</v>
      </c>
      <c r="G50" s="27">
        <v>15</v>
      </c>
      <c r="H50" s="27">
        <v>59</v>
      </c>
      <c r="I50" s="24" t="s">
        <v>35</v>
      </c>
    </row>
    <row r="51" spans="2:9" ht="12" customHeight="1">
      <c r="B51" s="24">
        <v>14</v>
      </c>
      <c r="C51" s="24">
        <v>21</v>
      </c>
      <c r="D51" s="24">
        <v>14</v>
      </c>
      <c r="E51" s="72"/>
      <c r="F51" s="84" t="s">
        <v>47</v>
      </c>
      <c r="G51" s="27">
        <v>12</v>
      </c>
      <c r="H51" s="27">
        <v>18</v>
      </c>
      <c r="I51" s="27">
        <v>14</v>
      </c>
    </row>
    <row r="52" spans="2:9" ht="12" customHeight="1">
      <c r="B52" s="24">
        <v>10</v>
      </c>
      <c r="C52" s="24">
        <v>10</v>
      </c>
      <c r="D52" s="24">
        <v>15</v>
      </c>
      <c r="E52" s="72"/>
      <c r="F52" s="76" t="s">
        <v>34</v>
      </c>
      <c r="G52" s="27">
        <v>6</v>
      </c>
      <c r="H52" s="27">
        <v>11</v>
      </c>
      <c r="I52" s="27">
        <v>13</v>
      </c>
    </row>
    <row r="53" spans="2:9" ht="12" customHeight="1">
      <c r="B53" s="53">
        <v>22</v>
      </c>
      <c r="C53" s="53">
        <v>33</v>
      </c>
      <c r="D53" s="53">
        <v>20</v>
      </c>
      <c r="E53" s="78"/>
      <c r="F53" s="79" t="s">
        <v>26</v>
      </c>
      <c r="G53" s="55">
        <v>20</v>
      </c>
      <c r="H53" s="55">
        <v>29</v>
      </c>
      <c r="I53" s="55">
        <v>22</v>
      </c>
    </row>
    <row r="54" spans="2:9" ht="3.75" customHeight="1">
      <c r="B54" s="85"/>
      <c r="C54" s="85"/>
      <c r="D54" s="85"/>
      <c r="E54" s="85"/>
      <c r="F54" s="85"/>
      <c r="G54" s="85"/>
      <c r="H54" s="85"/>
      <c r="I54" s="85"/>
    </row>
    <row r="55" spans="2:9" ht="12" customHeight="1">
      <c r="B55" s="51" t="s">
        <v>38</v>
      </c>
      <c r="C55" s="86"/>
      <c r="D55" s="86"/>
      <c r="E55" s="48"/>
      <c r="F55" s="48"/>
      <c r="G55" s="49"/>
      <c r="H55" s="87"/>
      <c r="I55" s="49"/>
    </row>
    <row r="56" spans="2:9" ht="3.75" customHeight="1">
      <c r="B56" s="85"/>
      <c r="C56" s="85"/>
      <c r="D56" s="85"/>
      <c r="E56" s="85"/>
      <c r="F56" s="85"/>
      <c r="G56" s="85"/>
      <c r="H56" s="85"/>
      <c r="I56" s="85"/>
    </row>
    <row r="57" ht="9" customHeight="1"/>
    <row r="58" spans="3:4" ht="9" customHeight="1">
      <c r="C58" s="88"/>
      <c r="D58" s="88"/>
    </row>
    <row r="59" ht="9" customHeight="1"/>
    <row r="60" ht="9" customHeight="1"/>
    <row r="61" ht="9" customHeight="1">
      <c r="B61" s="89"/>
    </row>
    <row r="62" ht="9" customHeight="1"/>
    <row r="63" spans="3:4" ht="9" customHeight="1">
      <c r="C63" s="88"/>
      <c r="D63" s="8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transitionEvaluation="1"/>
  <dimension ref="A1:I63"/>
  <sheetViews>
    <sheetView defaultGridColor="0" zoomScaleSheetLayoutView="100" zoomScalePageLayoutView="0" colorId="22" workbookViewId="0" topLeftCell="A1">
      <selection activeCell="E17" sqref="E17:E18"/>
    </sheetView>
  </sheetViews>
  <sheetFormatPr defaultColWidth="6.625" defaultRowHeight="9" customHeight="1"/>
  <cols>
    <col min="1" max="1" width="1.625" style="1" customWidth="1"/>
    <col min="2" max="2" width="6.875" style="1" customWidth="1"/>
    <col min="3" max="4" width="6.625" style="1" customWidth="1"/>
    <col min="5" max="5" width="37.75390625" style="1" customWidth="1"/>
    <col min="6" max="6" width="6.875" style="1" customWidth="1"/>
    <col min="7" max="8" width="6.625" style="1" customWidth="1"/>
    <col min="9" max="9" width="1.625" style="1" customWidth="1"/>
    <col min="10" max="16384" width="6.625" style="1" customWidth="1"/>
  </cols>
  <sheetData>
    <row r="1" spans="1:8" ht="15" customHeight="1">
      <c r="A1" s="29"/>
      <c r="B1" s="98" t="s">
        <v>130</v>
      </c>
      <c r="C1" s="98"/>
      <c r="D1" s="98"/>
      <c r="E1" s="98"/>
      <c r="F1" s="98"/>
      <c r="G1" s="98"/>
      <c r="H1" s="98"/>
    </row>
    <row r="2" spans="2:8" ht="39" customHeight="1">
      <c r="B2" s="97" t="s">
        <v>131</v>
      </c>
      <c r="C2" s="97"/>
      <c r="D2" s="97"/>
      <c r="E2" s="97"/>
      <c r="F2" s="97"/>
      <c r="G2" s="97"/>
      <c r="H2" s="97"/>
    </row>
    <row r="3" spans="2:8" ht="21" customHeight="1">
      <c r="B3" s="99" t="s">
        <v>0</v>
      </c>
      <c r="C3" s="99"/>
      <c r="D3" s="99"/>
      <c r="E3" s="99"/>
      <c r="F3" s="99"/>
      <c r="G3" s="99"/>
      <c r="H3" s="99"/>
    </row>
    <row r="4" spans="2:8" ht="21" customHeight="1">
      <c r="B4" s="16" t="s">
        <v>1</v>
      </c>
      <c r="C4" s="16"/>
      <c r="D4" s="17"/>
      <c r="E4" s="6"/>
      <c r="F4" s="21" t="s">
        <v>2</v>
      </c>
      <c r="G4" s="16"/>
      <c r="H4" s="16"/>
    </row>
    <row r="5" spans="2:8" ht="2.25" customHeight="1">
      <c r="B5" s="5"/>
      <c r="C5" s="5"/>
      <c r="D5" s="18"/>
      <c r="E5" s="5"/>
      <c r="F5" s="22"/>
      <c r="G5" s="5"/>
      <c r="H5" s="5"/>
    </row>
    <row r="6" spans="2:8" ht="13.5" customHeight="1">
      <c r="B6" s="54" t="s">
        <v>127</v>
      </c>
      <c r="C6" s="20">
        <v>2015</v>
      </c>
      <c r="D6" s="20">
        <v>2016</v>
      </c>
      <c r="E6" s="11"/>
      <c r="F6" s="20" t="s">
        <v>127</v>
      </c>
      <c r="G6" s="20">
        <v>2015</v>
      </c>
      <c r="H6" s="23">
        <v>2016</v>
      </c>
    </row>
    <row r="7" spans="2:8" ht="3.75" customHeight="1">
      <c r="B7" s="2"/>
      <c r="C7" s="2"/>
      <c r="D7" s="2"/>
      <c r="E7" s="2"/>
      <c r="F7" s="2"/>
      <c r="G7" s="2"/>
      <c r="H7" s="2"/>
    </row>
    <row r="8" spans="2:8" ht="12" customHeight="1">
      <c r="B8" s="9"/>
      <c r="C8" s="9"/>
      <c r="D8" s="9"/>
      <c r="E8" s="30" t="s">
        <v>24</v>
      </c>
      <c r="F8" s="9"/>
      <c r="G8" s="9"/>
      <c r="H8" s="9"/>
    </row>
    <row r="9" spans="2:8" ht="12" customHeight="1">
      <c r="B9" s="12">
        <v>0.6042414363399695</v>
      </c>
      <c r="C9" s="12">
        <v>-13.540826268847395</v>
      </c>
      <c r="D9" s="12">
        <v>-3.2997542014338244</v>
      </c>
      <c r="E9" s="31" t="s">
        <v>46</v>
      </c>
      <c r="F9" s="12">
        <v>0.6657662952628707</v>
      </c>
      <c r="G9" s="12">
        <v>-12.510323219594198</v>
      </c>
      <c r="H9" s="12">
        <v>-3.17926958955953</v>
      </c>
    </row>
    <row r="10" spans="2:8" ht="12" customHeight="1">
      <c r="B10" s="15">
        <v>2.050295787547829</v>
      </c>
      <c r="C10" s="15">
        <v>-8.043978670505524</v>
      </c>
      <c r="D10" s="15">
        <v>-3.2485166524645837</v>
      </c>
      <c r="E10" s="32" t="s">
        <v>55</v>
      </c>
      <c r="F10" s="15">
        <v>2.2508172865220333</v>
      </c>
      <c r="G10" s="15">
        <v>-4.455851188257187</v>
      </c>
      <c r="H10" s="15">
        <v>-2.8946392765218043</v>
      </c>
    </row>
    <row r="11" spans="2:8" ht="12" customHeight="1">
      <c r="B11" s="15">
        <v>2.1741653688719387</v>
      </c>
      <c r="C11" s="15">
        <v>-7.279071179160368</v>
      </c>
      <c r="D11" s="15">
        <v>-3.19221330913233</v>
      </c>
      <c r="E11" s="36" t="s">
        <v>56</v>
      </c>
      <c r="F11" s="15">
        <v>2.2569489657716657</v>
      </c>
      <c r="G11" s="15">
        <v>-4.030836235671231</v>
      </c>
      <c r="H11" s="15">
        <v>-2.762052020088801</v>
      </c>
    </row>
    <row r="12" spans="2:8" ht="12" customHeight="1">
      <c r="B12" s="15">
        <v>0.11303904524375685</v>
      </c>
      <c r="C12" s="15">
        <v>-13.929970832464523</v>
      </c>
      <c r="D12" s="15">
        <v>-4.838379735111942</v>
      </c>
      <c r="E12" s="36" t="s">
        <v>57</v>
      </c>
      <c r="F12" s="15">
        <v>0.5676765584698096</v>
      </c>
      <c r="G12" s="15">
        <v>-9.097897872872352</v>
      </c>
      <c r="H12" s="15">
        <v>-4.51937908099771</v>
      </c>
    </row>
    <row r="13" spans="2:8" ht="12" customHeight="1">
      <c r="B13" s="15">
        <v>-2.4100868776958273</v>
      </c>
      <c r="C13" s="15">
        <v>-21.14318393253796</v>
      </c>
      <c r="D13" s="15">
        <v>-5.556772218944072</v>
      </c>
      <c r="E13" s="33" t="s">
        <v>58</v>
      </c>
      <c r="F13" s="15">
        <v>-1.5411084131896402</v>
      </c>
      <c r="G13" s="15">
        <v>-16.420376790713632</v>
      </c>
      <c r="H13" s="15">
        <v>-14.491620629446034</v>
      </c>
    </row>
    <row r="14" spans="2:8" ht="12" customHeight="1">
      <c r="B14" s="15">
        <v>-1.4227759600841994</v>
      </c>
      <c r="C14" s="15">
        <v>-15.089379997485574</v>
      </c>
      <c r="D14" s="15">
        <v>-3.0630802199917984</v>
      </c>
      <c r="E14" s="36" t="s">
        <v>59</v>
      </c>
      <c r="F14" s="15">
        <v>-4.70132475313032</v>
      </c>
      <c r="G14" s="15">
        <v>-25.223619729381664</v>
      </c>
      <c r="H14" s="15">
        <v>-19.771607126680767</v>
      </c>
    </row>
    <row r="15" spans="2:8" ht="12" customHeight="1">
      <c r="B15" s="15">
        <v>-2.8137852238599326</v>
      </c>
      <c r="C15" s="15">
        <v>-16.939576540883895</v>
      </c>
      <c r="D15" s="15">
        <v>-3.72018025683597</v>
      </c>
      <c r="E15" s="36" t="s">
        <v>60</v>
      </c>
      <c r="F15" s="15">
        <v>-0.10785607147208998</v>
      </c>
      <c r="G15" s="15">
        <v>-14.162414401244172</v>
      </c>
      <c r="H15" s="15">
        <v>-5.904614948202713</v>
      </c>
    </row>
    <row r="16" spans="2:8" ht="12" customHeight="1">
      <c r="B16" s="15">
        <v>0.843112412194702</v>
      </c>
      <c r="C16" s="15">
        <v>-12.469275338367547</v>
      </c>
      <c r="D16" s="15">
        <v>-0.2791441431259645</v>
      </c>
      <c r="E16" s="32" t="s">
        <v>61</v>
      </c>
      <c r="F16" s="15">
        <v>0.04300755778174903</v>
      </c>
      <c r="G16" s="15">
        <v>-13.206694008923225</v>
      </c>
      <c r="H16" s="15">
        <v>0.2110141194320514</v>
      </c>
    </row>
    <row r="17" spans="2:8" ht="12" customHeight="1">
      <c r="B17" s="15">
        <v>0.6003518400194752</v>
      </c>
      <c r="C17" s="15">
        <v>-12.487289368041498</v>
      </c>
      <c r="D17" s="15">
        <v>-0.29516891808574197</v>
      </c>
      <c r="E17" s="36" t="s">
        <v>62</v>
      </c>
      <c r="F17" s="15">
        <v>-0.2821385468607329</v>
      </c>
      <c r="G17" s="15">
        <v>-13.366748032785914</v>
      </c>
      <c r="H17" s="15">
        <v>0.13306182701755542</v>
      </c>
    </row>
    <row r="18" spans="2:8" ht="12" customHeight="1">
      <c r="B18" s="90" t="s">
        <v>35</v>
      </c>
      <c r="C18" s="15">
        <v>-6.871127361446627</v>
      </c>
      <c r="D18" s="15">
        <v>4.623652567475256</v>
      </c>
      <c r="E18" s="36" t="s">
        <v>63</v>
      </c>
      <c r="F18" s="90" t="s">
        <v>35</v>
      </c>
      <c r="G18" s="15">
        <v>-8.207448846771847</v>
      </c>
      <c r="H18" s="15">
        <v>6.142567425952272</v>
      </c>
    </row>
    <row r="19" spans="2:8" ht="23.25" customHeight="1">
      <c r="B19" s="15">
        <v>-5.538944656067068</v>
      </c>
      <c r="C19" s="15">
        <v>-31.890422362912783</v>
      </c>
      <c r="D19" s="15">
        <v>-16.205784119638146</v>
      </c>
      <c r="E19" s="33" t="s">
        <v>64</v>
      </c>
      <c r="F19" s="15">
        <v>-3.6403583207826884</v>
      </c>
      <c r="G19" s="15">
        <v>-32.36319126137644</v>
      </c>
      <c r="H19" s="15">
        <v>-2.594160213951502</v>
      </c>
    </row>
    <row r="20" spans="2:8" ht="12" customHeight="1">
      <c r="B20" s="15">
        <v>-5.693994130513524</v>
      </c>
      <c r="C20" s="15">
        <v>-31.26807794576163</v>
      </c>
      <c r="D20" s="15">
        <v>-17.465918908233636</v>
      </c>
      <c r="E20" s="36" t="s">
        <v>65</v>
      </c>
      <c r="F20" s="15">
        <v>-4.26607917488242</v>
      </c>
      <c r="G20" s="15">
        <v>-37.32821873670329</v>
      </c>
      <c r="H20" s="15">
        <v>-0.8012355404452887</v>
      </c>
    </row>
    <row r="21" spans="2:8" ht="12" customHeight="1">
      <c r="B21" s="15">
        <v>-7.8270823401885075</v>
      </c>
      <c r="C21" s="15">
        <v>-42.16471725325259</v>
      </c>
      <c r="D21" s="15">
        <v>-19.976150997262586</v>
      </c>
      <c r="E21" s="36" t="s">
        <v>66</v>
      </c>
      <c r="F21" s="15">
        <v>-3.4648770247678096</v>
      </c>
      <c r="G21" s="15">
        <v>-25.978133210640387</v>
      </c>
      <c r="H21" s="15">
        <v>-17.642478825688556</v>
      </c>
    </row>
    <row r="22" spans="2:8" ht="12" customHeight="1">
      <c r="B22" s="15">
        <v>-6.613450416021161</v>
      </c>
      <c r="C22" s="15">
        <v>-29.61016232074909</v>
      </c>
      <c r="D22" s="15">
        <v>-11.51838627247599</v>
      </c>
      <c r="E22" s="32" t="s">
        <v>67</v>
      </c>
      <c r="F22" s="15">
        <v>0.7428099096844498</v>
      </c>
      <c r="G22" s="15">
        <v>-13.830391956888965</v>
      </c>
      <c r="H22" s="15">
        <v>-9.505937651344698</v>
      </c>
    </row>
    <row r="23" spans="2:8" ht="12" customHeight="1">
      <c r="B23" s="15">
        <v>-3.213371122369457</v>
      </c>
      <c r="C23" s="15">
        <v>-11.656448766768989</v>
      </c>
      <c r="D23" s="15">
        <v>-7.795189272065484</v>
      </c>
      <c r="E23" s="36" t="s">
        <v>68</v>
      </c>
      <c r="F23" s="15">
        <v>-0.9256568932527021</v>
      </c>
      <c r="G23" s="15">
        <v>-14.16974169741697</v>
      </c>
      <c r="H23" s="15">
        <v>-12.505787195584217</v>
      </c>
    </row>
    <row r="24" spans="2:8" ht="12" customHeight="1">
      <c r="B24" s="15">
        <v>-14.506626663302901</v>
      </c>
      <c r="C24" s="15">
        <v>-45.43524416135881</v>
      </c>
      <c r="D24" s="15">
        <v>-36.18677042801557</v>
      </c>
      <c r="E24" s="36" t="s">
        <v>69</v>
      </c>
      <c r="F24" s="15">
        <v>-2.0774624064833658</v>
      </c>
      <c r="G24" s="15">
        <v>-19.999999999999996</v>
      </c>
      <c r="H24" s="15">
        <v>-18.75</v>
      </c>
    </row>
    <row r="25" spans="2:8" ht="12" customHeight="1">
      <c r="B25" s="15">
        <v>-2.776877860519844</v>
      </c>
      <c r="C25" s="15">
        <v>-34.410783472457084</v>
      </c>
      <c r="D25" s="15">
        <v>-9.456862366897035</v>
      </c>
      <c r="E25" s="32" t="s">
        <v>70</v>
      </c>
      <c r="F25" s="15">
        <v>2.270966416887954</v>
      </c>
      <c r="G25" s="15">
        <v>-7.731835993321878</v>
      </c>
      <c r="H25" s="15">
        <v>-7.186427759199554</v>
      </c>
    </row>
    <row r="26" spans="2:8" ht="12" customHeight="1">
      <c r="B26" s="15">
        <v>3.685355498441667</v>
      </c>
      <c r="C26" s="15">
        <v>-27.73333333333333</v>
      </c>
      <c r="D26" s="15">
        <v>-1.8819188191881886</v>
      </c>
      <c r="E26" s="37" t="s">
        <v>71</v>
      </c>
      <c r="F26" s="15">
        <v>5.305184491182335</v>
      </c>
      <c r="G26" s="15">
        <v>-7.9999999999999964</v>
      </c>
      <c r="H26" s="15">
        <v>-2.1739130434782594</v>
      </c>
    </row>
    <row r="27" spans="2:8" ht="12" customHeight="1">
      <c r="B27" s="15">
        <v>-5.850227642295525</v>
      </c>
      <c r="C27" s="15">
        <v>-40.55759503434798</v>
      </c>
      <c r="D27" s="15">
        <v>-14.065940698746681</v>
      </c>
      <c r="E27" s="37" t="s">
        <v>72</v>
      </c>
      <c r="F27" s="15">
        <v>4.528357873407551</v>
      </c>
      <c r="G27" s="15">
        <v>0.48429475084219575</v>
      </c>
      <c r="H27" s="15">
        <v>-20.200509325101734</v>
      </c>
    </row>
    <row r="28" spans="2:8" ht="12" customHeight="1">
      <c r="B28" s="15">
        <v>1.9359940161259637</v>
      </c>
      <c r="C28" s="15">
        <v>-7.890156964995299</v>
      </c>
      <c r="D28" s="15">
        <v>-3.670846620847168</v>
      </c>
      <c r="E28" s="32" t="s">
        <v>122</v>
      </c>
      <c r="F28" s="15">
        <v>0.8911537852563711</v>
      </c>
      <c r="G28" s="15">
        <v>-14.522247697443468</v>
      </c>
      <c r="H28" s="15">
        <v>-4.715015048779869</v>
      </c>
    </row>
    <row r="29" spans="2:8" ht="12" customHeight="1">
      <c r="B29" s="15">
        <v>4.865648070492523</v>
      </c>
      <c r="C29" s="15">
        <v>-2.938359974606075</v>
      </c>
      <c r="D29" s="15">
        <v>-7.710994832564166</v>
      </c>
      <c r="E29" s="38" t="s">
        <v>74</v>
      </c>
      <c r="F29" s="15">
        <v>2.1618535012291717</v>
      </c>
      <c r="G29" s="15">
        <v>-14.274310406164048</v>
      </c>
      <c r="H29" s="15">
        <v>-5.485643314999233</v>
      </c>
    </row>
    <row r="30" spans="2:9" ht="12" customHeight="1">
      <c r="B30" s="13">
        <v>-2.906100145337931</v>
      </c>
      <c r="C30" s="13">
        <v>-9.477751385680723</v>
      </c>
      <c r="D30" s="13">
        <v>3.224483089895447</v>
      </c>
      <c r="E30" s="39" t="s">
        <v>75</v>
      </c>
      <c r="F30" s="13">
        <v>-2.211006402533189</v>
      </c>
      <c r="G30" s="13">
        <v>-20.219695564931396</v>
      </c>
      <c r="H30" s="13">
        <v>-6.335878124005867</v>
      </c>
      <c r="I30" s="44"/>
    </row>
    <row r="31" spans="2:8" ht="12" customHeight="1">
      <c r="B31" s="14"/>
      <c r="C31" s="14"/>
      <c r="D31" s="14"/>
      <c r="E31" s="30" t="s">
        <v>15</v>
      </c>
      <c r="F31" s="14"/>
      <c r="G31" s="14"/>
      <c r="H31" s="14"/>
    </row>
    <row r="32" spans="2:8" ht="12" customHeight="1">
      <c r="B32" s="12">
        <v>3.785046514608248</v>
      </c>
      <c r="C32" s="12">
        <v>-5.681043701796417</v>
      </c>
      <c r="D32" s="12">
        <v>0.37667089103312623</v>
      </c>
      <c r="E32" s="31" t="s">
        <v>111</v>
      </c>
      <c r="F32" s="12">
        <v>4.0491457656046</v>
      </c>
      <c r="G32" s="12">
        <v>-6.008753929695587</v>
      </c>
      <c r="H32" s="12">
        <v>1.1138467419427922</v>
      </c>
    </row>
    <row r="33" spans="2:8" ht="12" customHeight="1">
      <c r="B33" s="15">
        <v>4.713082010887182</v>
      </c>
      <c r="C33" s="15">
        <v>0.1288952289721479</v>
      </c>
      <c r="D33" s="15">
        <v>0.502432831704569</v>
      </c>
      <c r="E33" s="32" t="s">
        <v>55</v>
      </c>
      <c r="F33" s="15">
        <v>3.408975960857852</v>
      </c>
      <c r="G33" s="15">
        <v>-0.30110600429261725</v>
      </c>
      <c r="H33" s="15">
        <v>2.2130019916150934</v>
      </c>
    </row>
    <row r="34" spans="2:8" ht="12" customHeight="1">
      <c r="B34" s="15">
        <v>5.09931176849221</v>
      </c>
      <c r="C34" s="15">
        <v>1.0592974166311553</v>
      </c>
      <c r="D34" s="15">
        <v>0.26844091049700314</v>
      </c>
      <c r="E34" s="38" t="s">
        <v>56</v>
      </c>
      <c r="F34" s="15">
        <v>4.162180192103171</v>
      </c>
      <c r="G34" s="15">
        <v>2.2129935146205426</v>
      </c>
      <c r="H34" s="15">
        <v>3.171394895984525</v>
      </c>
    </row>
    <row r="35" spans="2:8" ht="12" customHeight="1">
      <c r="B35" s="15">
        <v>0.9617776313484594</v>
      </c>
      <c r="C35" s="15">
        <v>-9.59729501278831</v>
      </c>
      <c r="D35" s="15">
        <v>1.264975647665989</v>
      </c>
      <c r="E35" s="38" t="s">
        <v>57</v>
      </c>
      <c r="F35" s="15">
        <v>-0.13157351091697134</v>
      </c>
      <c r="G35" s="15">
        <v>-10.141330481767097</v>
      </c>
      <c r="H35" s="15">
        <v>-1.7316350430109373</v>
      </c>
    </row>
    <row r="36" spans="2:8" ht="12" customHeight="1">
      <c r="B36" s="15">
        <v>3.3988686049766903</v>
      </c>
      <c r="C36" s="15">
        <v>-3.7188284415149653</v>
      </c>
      <c r="D36" s="15">
        <v>0.041446360090335865</v>
      </c>
      <c r="E36" s="32" t="s">
        <v>58</v>
      </c>
      <c r="F36" s="15">
        <v>2.477204518724485</v>
      </c>
      <c r="G36" s="15">
        <v>-11.317912321372049</v>
      </c>
      <c r="H36" s="15">
        <v>-5.142343883741196</v>
      </c>
    </row>
    <row r="37" spans="2:8" ht="12" customHeight="1">
      <c r="B37" s="15">
        <v>1.793297551671147</v>
      </c>
      <c r="C37" s="15">
        <v>-15.514205312310958</v>
      </c>
      <c r="D37" s="15">
        <v>-1.2767676478629308</v>
      </c>
      <c r="E37" s="38" t="s">
        <v>59</v>
      </c>
      <c r="F37" s="15">
        <v>1.0222919871483382</v>
      </c>
      <c r="G37" s="15">
        <v>-19.848898062759567</v>
      </c>
      <c r="H37" s="15">
        <v>-10.763105808891337</v>
      </c>
    </row>
    <row r="38" spans="2:8" ht="12" customHeight="1">
      <c r="B38" s="15">
        <v>-0.8688706691830084</v>
      </c>
      <c r="C38" s="15">
        <v>1.5113320153870013</v>
      </c>
      <c r="D38" s="15">
        <v>-8.98679016741002</v>
      </c>
      <c r="E38" s="38" t="s">
        <v>112</v>
      </c>
      <c r="F38" s="15">
        <v>5.308408715158386</v>
      </c>
      <c r="G38" s="15">
        <v>6.842127224806505</v>
      </c>
      <c r="H38" s="15">
        <v>11.038417799735845</v>
      </c>
    </row>
    <row r="39" spans="2:8" ht="12" customHeight="1">
      <c r="B39" s="15">
        <v>2.9619537369234505</v>
      </c>
      <c r="C39" s="15">
        <v>-9.290363338943342</v>
      </c>
      <c r="D39" s="15">
        <v>0.15366641001268722</v>
      </c>
      <c r="E39" s="32" t="s">
        <v>61</v>
      </c>
      <c r="F39" s="15">
        <v>3.3437037961261407</v>
      </c>
      <c r="G39" s="15">
        <v>-7.269738523111091</v>
      </c>
      <c r="H39" s="15">
        <v>2.2629115882915274</v>
      </c>
    </row>
    <row r="40" spans="2:8" ht="12" customHeight="1">
      <c r="B40" s="15">
        <v>3.080011443527897</v>
      </c>
      <c r="C40" s="15">
        <v>-9.251625563128197</v>
      </c>
      <c r="D40" s="15">
        <v>0.6595498093711072</v>
      </c>
      <c r="E40" s="36" t="s">
        <v>62</v>
      </c>
      <c r="F40" s="15">
        <v>3.3398933304003675</v>
      </c>
      <c r="G40" s="15">
        <v>-7.011978295610799</v>
      </c>
      <c r="H40" s="15">
        <v>2.4466630727201233</v>
      </c>
    </row>
    <row r="41" spans="2:8" ht="12" customHeight="1">
      <c r="B41" s="15">
        <v>3.235744623238679</v>
      </c>
      <c r="C41" s="15">
        <v>-7.04329729377079</v>
      </c>
      <c r="D41" s="15">
        <v>1.284936691006</v>
      </c>
      <c r="E41" s="36" t="s">
        <v>63</v>
      </c>
      <c r="F41" s="15">
        <v>5.419854080942632</v>
      </c>
      <c r="G41" s="15">
        <v>-5.416290493310472</v>
      </c>
      <c r="H41" s="15">
        <v>0.943910008316684</v>
      </c>
    </row>
    <row r="42" spans="2:8" ht="23.25" customHeight="1">
      <c r="B42" s="90">
        <v>1.1498050474920252</v>
      </c>
      <c r="C42" s="90">
        <v>-15.865024656168302</v>
      </c>
      <c r="D42" s="90">
        <v>-2.1771243676829477</v>
      </c>
      <c r="E42" s="33" t="s">
        <v>64</v>
      </c>
      <c r="F42" s="15">
        <v>0.5302457806238614</v>
      </c>
      <c r="G42" s="15">
        <v>-23.74884431757225</v>
      </c>
      <c r="H42" s="15">
        <v>-12.178212232595676</v>
      </c>
    </row>
    <row r="43" spans="2:8" ht="12" customHeight="1">
      <c r="B43" s="90">
        <v>0.3515118681997942</v>
      </c>
      <c r="C43" s="90">
        <v>-21.487282891571503</v>
      </c>
      <c r="D43" s="90">
        <v>-2.3798426184615806</v>
      </c>
      <c r="E43" s="36" t="s">
        <v>65</v>
      </c>
      <c r="F43" s="90">
        <v>-0.08072205084626027</v>
      </c>
      <c r="G43" s="90">
        <v>-26.76504828437394</v>
      </c>
      <c r="H43" s="90">
        <v>-16.31940792117864</v>
      </c>
    </row>
    <row r="44" spans="2:8" ht="12" customHeight="1">
      <c r="B44" s="90">
        <v>-6.192739803779901</v>
      </c>
      <c r="C44" s="90">
        <v>-16.32149225072007</v>
      </c>
      <c r="D44" s="90">
        <v>-0.9916407146369433</v>
      </c>
      <c r="E44" s="36" t="s">
        <v>113</v>
      </c>
      <c r="F44" s="90">
        <v>-3.0352136070222246</v>
      </c>
      <c r="G44" s="90">
        <v>-16.87745684498376</v>
      </c>
      <c r="H44" s="90">
        <v>4.153387478153592</v>
      </c>
    </row>
    <row r="45" spans="2:8" ht="12" customHeight="1">
      <c r="B45" s="90">
        <v>0.0319210010119475</v>
      </c>
      <c r="C45" s="90">
        <v>-3.3490353763430125</v>
      </c>
      <c r="D45" s="90">
        <v>-5.791250816586335</v>
      </c>
      <c r="E45" s="32" t="s">
        <v>67</v>
      </c>
      <c r="F45" s="90">
        <v>-0.670285408529947</v>
      </c>
      <c r="G45" s="90">
        <v>-12.905772229039503</v>
      </c>
      <c r="H45" s="90">
        <v>-10.194846438657423</v>
      </c>
    </row>
    <row r="46" spans="2:8" ht="12" customHeight="1">
      <c r="B46" s="90">
        <v>-8.337773730377817</v>
      </c>
      <c r="C46" s="90">
        <v>-10.705525257261305</v>
      </c>
      <c r="D46" s="90">
        <v>-22.57356680152992</v>
      </c>
      <c r="E46" s="36" t="s">
        <v>114</v>
      </c>
      <c r="F46" s="90">
        <v>3.6739782921639152</v>
      </c>
      <c r="G46" s="90">
        <v>-0.7654716340974144</v>
      </c>
      <c r="H46" s="90">
        <v>-3.242823843085507</v>
      </c>
    </row>
    <row r="47" spans="2:8" ht="12" customHeight="1">
      <c r="B47" s="90">
        <v>-1.8991052986833679</v>
      </c>
      <c r="C47" s="90">
        <v>-10.86895148739816</v>
      </c>
      <c r="D47" s="90">
        <v>-4.699368247654889</v>
      </c>
      <c r="E47" s="36" t="s">
        <v>68</v>
      </c>
      <c r="F47" s="90">
        <v>-4.486738027819626</v>
      </c>
      <c r="G47" s="90">
        <v>-9.110492706410112</v>
      </c>
      <c r="H47" s="90">
        <v>-3.7366477624678263</v>
      </c>
    </row>
    <row r="48" spans="2:8" ht="12" customHeight="1">
      <c r="B48" s="90" t="s">
        <v>35</v>
      </c>
      <c r="C48" s="90">
        <v>4.287051944462372</v>
      </c>
      <c r="D48" s="90">
        <v>3.7875051029305773</v>
      </c>
      <c r="E48" s="32" t="s">
        <v>70</v>
      </c>
      <c r="F48" s="90" t="s">
        <v>35</v>
      </c>
      <c r="G48" s="90">
        <v>-6.06362785574558</v>
      </c>
      <c r="H48" s="90">
        <v>-0.7229388840711448</v>
      </c>
    </row>
    <row r="49" spans="2:8" ht="12" customHeight="1">
      <c r="B49" s="90" t="s">
        <v>35</v>
      </c>
      <c r="C49" s="90">
        <v>4.25427872832973</v>
      </c>
      <c r="D49" s="90">
        <v>7.692307692837708</v>
      </c>
      <c r="E49" s="40" t="s">
        <v>71</v>
      </c>
      <c r="F49" s="90" t="s">
        <v>35</v>
      </c>
      <c r="G49" s="90">
        <v>-3.58906815952309</v>
      </c>
      <c r="H49" s="90">
        <v>2.9030054649563652</v>
      </c>
    </row>
    <row r="50" spans="2:8" ht="12" customHeight="1">
      <c r="B50" s="90">
        <v>6.692178574913554</v>
      </c>
      <c r="C50" s="90">
        <v>15.431270964424337</v>
      </c>
      <c r="D50" s="90">
        <v>10.578560220866029</v>
      </c>
      <c r="E50" s="37" t="s">
        <v>72</v>
      </c>
      <c r="F50" s="90">
        <v>-0.009647196661766166</v>
      </c>
      <c r="G50" s="90">
        <v>-11.156294968045765</v>
      </c>
      <c r="H50" s="90">
        <v>-8.482212911397157</v>
      </c>
    </row>
    <row r="51" spans="2:8" ht="12" customHeight="1">
      <c r="B51" s="90" t="s">
        <v>35</v>
      </c>
      <c r="C51" s="90">
        <v>-3.2170039578228393</v>
      </c>
      <c r="D51" s="90">
        <v>0.9474060249192728</v>
      </c>
      <c r="E51" s="34" t="s">
        <v>73</v>
      </c>
      <c r="F51" s="90" t="s">
        <v>35</v>
      </c>
      <c r="G51" s="90">
        <v>-2.830188868324224</v>
      </c>
      <c r="H51" s="90">
        <v>2.6676313686023523</v>
      </c>
    </row>
    <row r="52" spans="2:8" ht="12" customHeight="1">
      <c r="B52" s="90" t="s">
        <v>35</v>
      </c>
      <c r="C52" s="90">
        <v>-0.7282365252714973</v>
      </c>
      <c r="D52" s="90">
        <v>-4.255646418838777</v>
      </c>
      <c r="E52" s="39" t="s">
        <v>74</v>
      </c>
      <c r="F52" s="90" t="s">
        <v>35</v>
      </c>
      <c r="G52" s="90">
        <v>0.5780655028988724</v>
      </c>
      <c r="H52" s="90">
        <v>3.8190612786371814</v>
      </c>
    </row>
    <row r="53" spans="2:8" s="2" customFormat="1" ht="12" customHeight="1">
      <c r="B53" s="91">
        <v>4.198897394314893</v>
      </c>
      <c r="C53" s="91">
        <v>-0.6295276394123417</v>
      </c>
      <c r="D53" s="91">
        <v>6.567680666885245</v>
      </c>
      <c r="E53" s="39" t="s">
        <v>75</v>
      </c>
      <c r="F53" s="91">
        <v>1.927258302842505</v>
      </c>
      <c r="G53" s="91">
        <v>-7.252347865206721</v>
      </c>
      <c r="H53" s="91">
        <v>3.418982606338683</v>
      </c>
    </row>
    <row r="54" spans="2:8" ht="3.75" customHeight="1">
      <c r="B54" s="52"/>
      <c r="C54" s="52"/>
      <c r="D54" s="52"/>
      <c r="E54" s="52"/>
      <c r="F54" s="52"/>
      <c r="G54" s="52"/>
      <c r="H54" s="52"/>
    </row>
    <row r="55" spans="2:8" ht="12" customHeight="1">
      <c r="B55" s="51" t="s">
        <v>52</v>
      </c>
      <c r="C55" s="47"/>
      <c r="D55" s="47"/>
      <c r="E55" s="48"/>
      <c r="F55" s="49"/>
      <c r="G55" s="50"/>
      <c r="H55" s="49"/>
    </row>
    <row r="56" spans="2:8" ht="3.75" customHeight="1">
      <c r="B56" s="52"/>
      <c r="C56" s="52"/>
      <c r="D56" s="52"/>
      <c r="E56" s="52"/>
      <c r="F56" s="52"/>
      <c r="G56" s="52"/>
      <c r="H56" s="52"/>
    </row>
    <row r="58" spans="3:4" ht="9" customHeight="1">
      <c r="C58" s="3"/>
      <c r="D58" s="3"/>
    </row>
    <row r="61" ht="9" customHeight="1">
      <c r="B61" s="4"/>
    </row>
    <row r="63" spans="3:4" ht="9" customHeight="1">
      <c r="C63" s="3"/>
      <c r="D63" s="3"/>
    </row>
  </sheetData>
  <sheetProtection/>
  <mergeCells count="3">
    <mergeCell ref="B2:H2"/>
    <mergeCell ref="B1:H1"/>
    <mergeCell ref="B3:H3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 transitionEvaluation="1"/>
  <dimension ref="A1:I58"/>
  <sheetViews>
    <sheetView defaultGridColor="0" zoomScaleSheetLayoutView="100" zoomScalePageLayoutView="0" colorId="22" workbookViewId="0" topLeftCell="A1">
      <selection activeCell="A1" sqref="A1:IV16384"/>
    </sheetView>
  </sheetViews>
  <sheetFormatPr defaultColWidth="6.625" defaultRowHeight="9" customHeight="1"/>
  <cols>
    <col min="1" max="1" width="1.625" style="1" customWidth="1"/>
    <col min="2" max="2" width="6.875" style="1" customWidth="1"/>
    <col min="3" max="4" width="6.625" style="1" customWidth="1"/>
    <col min="5" max="5" width="37.75390625" style="1" customWidth="1"/>
    <col min="6" max="6" width="6.875" style="1" customWidth="1"/>
    <col min="7" max="8" width="6.625" style="1" customWidth="1"/>
    <col min="9" max="9" width="1.625" style="1" customWidth="1"/>
    <col min="10" max="16384" width="6.625" style="1" customWidth="1"/>
  </cols>
  <sheetData>
    <row r="1" spans="1:8" ht="15" customHeight="1">
      <c r="A1" s="29"/>
      <c r="B1" s="98" t="s">
        <v>128</v>
      </c>
      <c r="C1" s="98"/>
      <c r="D1" s="98"/>
      <c r="E1" s="98"/>
      <c r="F1" s="98"/>
      <c r="G1" s="98"/>
      <c r="H1" s="98"/>
    </row>
    <row r="2" spans="2:8" ht="39" customHeight="1">
      <c r="B2" s="97" t="s">
        <v>129</v>
      </c>
      <c r="C2" s="97"/>
      <c r="D2" s="97"/>
      <c r="E2" s="97"/>
      <c r="F2" s="97"/>
      <c r="G2" s="97"/>
      <c r="H2" s="97"/>
    </row>
    <row r="3" spans="2:8" ht="21" customHeight="1">
      <c r="B3" s="99" t="s">
        <v>5</v>
      </c>
      <c r="C3" s="99"/>
      <c r="D3" s="99"/>
      <c r="E3" s="99"/>
      <c r="F3" s="99"/>
      <c r="G3" s="99"/>
      <c r="H3" s="99"/>
    </row>
    <row r="4" spans="2:8" ht="21" customHeight="1">
      <c r="B4" s="16" t="s">
        <v>6</v>
      </c>
      <c r="C4" s="16"/>
      <c r="D4" s="17"/>
      <c r="E4" s="6"/>
      <c r="F4" s="21" t="s">
        <v>22</v>
      </c>
      <c r="G4" s="16"/>
      <c r="H4" s="16"/>
    </row>
    <row r="5" spans="2:8" ht="2.25" customHeight="1">
      <c r="B5" s="5"/>
      <c r="C5" s="5"/>
      <c r="D5" s="18"/>
      <c r="E5" s="5"/>
      <c r="F5" s="22"/>
      <c r="G5" s="5"/>
      <c r="H5" s="5"/>
    </row>
    <row r="6" spans="2:8" ht="13.5" customHeight="1">
      <c r="B6" s="19" t="s">
        <v>127</v>
      </c>
      <c r="C6" s="20">
        <v>2015</v>
      </c>
      <c r="D6" s="20">
        <v>2016</v>
      </c>
      <c r="E6" s="11"/>
      <c r="F6" s="20" t="s">
        <v>127</v>
      </c>
      <c r="G6" s="20">
        <v>2015</v>
      </c>
      <c r="H6" s="23">
        <v>2016</v>
      </c>
    </row>
    <row r="7" spans="2:8" ht="3.75" customHeight="1">
      <c r="B7" s="2"/>
      <c r="C7" s="2"/>
      <c r="D7" s="2"/>
      <c r="E7" s="2"/>
      <c r="F7" s="2"/>
      <c r="G7" s="2"/>
      <c r="H7" s="2"/>
    </row>
    <row r="8" spans="2:8" ht="12" customHeight="1">
      <c r="B8" s="9"/>
      <c r="C8" s="9"/>
      <c r="D8" s="9"/>
      <c r="E8" s="30" t="s">
        <v>18</v>
      </c>
      <c r="F8" s="9"/>
      <c r="G8" s="9"/>
      <c r="H8" s="9"/>
    </row>
    <row r="9" spans="2:8" ht="12" customHeight="1">
      <c r="B9" s="12">
        <v>0.6042414363399695</v>
      </c>
      <c r="C9" s="12">
        <v>-13.540826268847395</v>
      </c>
      <c r="D9" s="12">
        <v>-3.2997542014338244</v>
      </c>
      <c r="E9" s="31" t="s">
        <v>48</v>
      </c>
      <c r="F9" s="12">
        <v>0.6657662952628707</v>
      </c>
      <c r="G9" s="12">
        <v>-12.510323219594198</v>
      </c>
      <c r="H9" s="12">
        <v>-3.17926958955953</v>
      </c>
    </row>
    <row r="10" spans="2:8" ht="12" customHeight="1">
      <c r="B10" s="15">
        <v>2.050295787547829</v>
      </c>
      <c r="C10" s="15">
        <v>-8.043978670505524</v>
      </c>
      <c r="D10" s="15">
        <v>-3.2485166524645837</v>
      </c>
      <c r="E10" s="32" t="s">
        <v>76</v>
      </c>
      <c r="F10" s="15">
        <v>2.2508172865220333</v>
      </c>
      <c r="G10" s="15">
        <v>-4.455851188257187</v>
      </c>
      <c r="H10" s="15">
        <v>-2.8946392765218043</v>
      </c>
    </row>
    <row r="11" spans="2:8" ht="12" customHeight="1">
      <c r="B11" s="15">
        <v>2.1741653688719387</v>
      </c>
      <c r="C11" s="15">
        <v>-7.279071179160368</v>
      </c>
      <c r="D11" s="15">
        <v>-3.19221330913233</v>
      </c>
      <c r="E11" s="36" t="s">
        <v>77</v>
      </c>
      <c r="F11" s="15">
        <v>2.2569489657716657</v>
      </c>
      <c r="G11" s="15">
        <v>-4.030836235671231</v>
      </c>
      <c r="H11" s="15">
        <v>-2.762052020088801</v>
      </c>
    </row>
    <row r="12" spans="2:8" ht="12" customHeight="1">
      <c r="B12" s="15">
        <v>0.11303904524375685</v>
      </c>
      <c r="C12" s="15">
        <v>-13.929970832464523</v>
      </c>
      <c r="D12" s="15">
        <v>-4.838379735111942</v>
      </c>
      <c r="E12" s="36" t="s">
        <v>78</v>
      </c>
      <c r="F12" s="15">
        <v>0.5676765584698096</v>
      </c>
      <c r="G12" s="15">
        <v>-9.097897872872352</v>
      </c>
      <c r="H12" s="15">
        <v>-4.51937908099771</v>
      </c>
    </row>
    <row r="13" spans="2:8" ht="12" customHeight="1">
      <c r="B13" s="15">
        <v>-2.4100868776958273</v>
      </c>
      <c r="C13" s="15">
        <v>-21.14318393253796</v>
      </c>
      <c r="D13" s="15">
        <v>-5.556772218944072</v>
      </c>
      <c r="E13" s="32" t="s">
        <v>79</v>
      </c>
      <c r="F13" s="15">
        <v>-1.5411084131896402</v>
      </c>
      <c r="G13" s="15">
        <v>-16.420376790713632</v>
      </c>
      <c r="H13" s="15">
        <v>-14.491620629446034</v>
      </c>
    </row>
    <row r="14" spans="2:8" ht="12" customHeight="1">
      <c r="B14" s="15">
        <v>-1.4227759600841994</v>
      </c>
      <c r="C14" s="15">
        <v>-15.089379997485574</v>
      </c>
      <c r="D14" s="15">
        <v>-3.0630802199917984</v>
      </c>
      <c r="E14" s="36" t="s">
        <v>80</v>
      </c>
      <c r="F14" s="15">
        <v>-4.70132475313032</v>
      </c>
      <c r="G14" s="15">
        <v>-25.223619729381664</v>
      </c>
      <c r="H14" s="15">
        <v>-19.771607126680767</v>
      </c>
    </row>
    <row r="15" spans="2:8" ht="12" customHeight="1">
      <c r="B15" s="15">
        <v>-2.8137852238599326</v>
      </c>
      <c r="C15" s="15">
        <v>-16.939576540883895</v>
      </c>
      <c r="D15" s="15">
        <v>-3.72018025683597</v>
      </c>
      <c r="E15" s="36" t="s">
        <v>81</v>
      </c>
      <c r="F15" s="15">
        <v>-0.10785607147208998</v>
      </c>
      <c r="G15" s="15">
        <v>-14.162414401244172</v>
      </c>
      <c r="H15" s="15">
        <v>-5.904614948202713</v>
      </c>
    </row>
    <row r="16" spans="2:8" ht="12" customHeight="1">
      <c r="B16" s="15">
        <v>0.843112412194702</v>
      </c>
      <c r="C16" s="15">
        <v>-12.469275338367547</v>
      </c>
      <c r="D16" s="15">
        <v>-0.2791441431259645</v>
      </c>
      <c r="E16" s="32" t="s">
        <v>61</v>
      </c>
      <c r="F16" s="15">
        <v>0.04300755778174903</v>
      </c>
      <c r="G16" s="15">
        <v>-13.206694008923225</v>
      </c>
      <c r="H16" s="15">
        <v>0.2110141194320514</v>
      </c>
    </row>
    <row r="17" spans="2:8" ht="12" customHeight="1">
      <c r="B17" s="15">
        <v>0.6003518400194752</v>
      </c>
      <c r="C17" s="15">
        <v>-12.487289368041498</v>
      </c>
      <c r="D17" s="15">
        <v>-0.29516891808574197</v>
      </c>
      <c r="E17" s="42" t="s">
        <v>82</v>
      </c>
      <c r="F17" s="15">
        <v>-0.2821385468607329</v>
      </c>
      <c r="G17" s="15">
        <v>-13.366748032785914</v>
      </c>
      <c r="H17" s="15">
        <v>0.13306182701755542</v>
      </c>
    </row>
    <row r="18" spans="2:8" ht="12" customHeight="1">
      <c r="B18" s="90" t="s">
        <v>35</v>
      </c>
      <c r="C18" s="15">
        <v>-6.871127361446627</v>
      </c>
      <c r="D18" s="15">
        <v>4.623652567475256</v>
      </c>
      <c r="E18" s="38" t="s">
        <v>83</v>
      </c>
      <c r="F18" s="90" t="s">
        <v>35</v>
      </c>
      <c r="G18" s="15">
        <v>-8.207448846771847</v>
      </c>
      <c r="H18" s="15">
        <v>6.142567425952272</v>
      </c>
    </row>
    <row r="19" spans="2:8" ht="22.5" customHeight="1">
      <c r="B19" s="15">
        <v>-5.538944656067068</v>
      </c>
      <c r="C19" s="15">
        <v>-31.890422362912783</v>
      </c>
      <c r="D19" s="15">
        <v>-16.205784119638146</v>
      </c>
      <c r="E19" s="33" t="s">
        <v>84</v>
      </c>
      <c r="F19" s="15">
        <v>-3.6403583207826884</v>
      </c>
      <c r="G19" s="15">
        <v>-32.36319126137644</v>
      </c>
      <c r="H19" s="15">
        <v>-2.594160213951502</v>
      </c>
    </row>
    <row r="20" spans="2:8" ht="12" customHeight="1">
      <c r="B20" s="15">
        <v>-5.693994130513524</v>
      </c>
      <c r="C20" s="15">
        <v>-31.26807794576163</v>
      </c>
      <c r="D20" s="15">
        <v>-17.465918908233636</v>
      </c>
      <c r="E20" s="42" t="s">
        <v>85</v>
      </c>
      <c r="F20" s="15">
        <v>-4.26607917488242</v>
      </c>
      <c r="G20" s="15">
        <v>-37.32821873670329</v>
      </c>
      <c r="H20" s="15">
        <v>-0.8012355404452887</v>
      </c>
    </row>
    <row r="21" spans="2:8" ht="12" customHeight="1">
      <c r="B21" s="15">
        <v>-7.8270823401885075</v>
      </c>
      <c r="C21" s="15">
        <v>-42.16471725325259</v>
      </c>
      <c r="D21" s="15">
        <v>-19.976150997262586</v>
      </c>
      <c r="E21" s="42" t="s">
        <v>66</v>
      </c>
      <c r="F21" s="15">
        <v>-3.4648770247678096</v>
      </c>
      <c r="G21" s="15">
        <v>-25.978133210640387</v>
      </c>
      <c r="H21" s="15">
        <v>-17.642478825688556</v>
      </c>
    </row>
    <row r="22" spans="2:8" ht="12" customHeight="1">
      <c r="B22" s="15">
        <v>-6.613450416021161</v>
      </c>
      <c r="C22" s="15">
        <v>-29.61016232074909</v>
      </c>
      <c r="D22" s="15">
        <v>-11.51838627247599</v>
      </c>
      <c r="E22" s="32" t="s">
        <v>86</v>
      </c>
      <c r="F22" s="15">
        <v>0.7428099096844498</v>
      </c>
      <c r="G22" s="15">
        <v>-13.830391956888965</v>
      </c>
      <c r="H22" s="15">
        <v>-9.505937651344698</v>
      </c>
    </row>
    <row r="23" spans="2:8" ht="12" customHeight="1">
      <c r="B23" s="15">
        <v>-3.213371122369457</v>
      </c>
      <c r="C23" s="15">
        <v>-11.656448766768989</v>
      </c>
      <c r="D23" s="15">
        <v>-7.795189272065484</v>
      </c>
      <c r="E23" s="43" t="s">
        <v>87</v>
      </c>
      <c r="F23" s="15">
        <v>-0.9256568932527021</v>
      </c>
      <c r="G23" s="15">
        <v>-14.16974169741697</v>
      </c>
      <c r="H23" s="15">
        <v>-12.505787195584217</v>
      </c>
    </row>
    <row r="24" spans="2:8" ht="12" customHeight="1">
      <c r="B24" s="15">
        <v>-14.506626663302901</v>
      </c>
      <c r="C24" s="15">
        <v>-45.43524416135881</v>
      </c>
      <c r="D24" s="15">
        <v>-36.18677042801557</v>
      </c>
      <c r="E24" s="43" t="s">
        <v>88</v>
      </c>
      <c r="F24" s="15">
        <v>-2.0774624064833658</v>
      </c>
      <c r="G24" s="15">
        <v>-19.999999999999996</v>
      </c>
      <c r="H24" s="15">
        <v>-18.75</v>
      </c>
    </row>
    <row r="25" spans="2:8" ht="12" customHeight="1">
      <c r="B25" s="15">
        <v>-2.776877860519844</v>
      </c>
      <c r="C25" s="15">
        <v>-34.410783472457084</v>
      </c>
      <c r="D25" s="15">
        <v>-9.456862366897035</v>
      </c>
      <c r="E25" s="32" t="s">
        <v>89</v>
      </c>
      <c r="F25" s="15">
        <v>2.270966416887954</v>
      </c>
      <c r="G25" s="15">
        <v>-7.731835993321878</v>
      </c>
      <c r="H25" s="15">
        <v>-7.186427759199554</v>
      </c>
    </row>
    <row r="26" spans="2:8" ht="12" customHeight="1">
      <c r="B26" s="15">
        <v>3.685355498441667</v>
      </c>
      <c r="C26" s="15">
        <v>-27.73333333333333</v>
      </c>
      <c r="D26" s="15">
        <v>-1.8819188191881886</v>
      </c>
      <c r="E26" s="37" t="s">
        <v>90</v>
      </c>
      <c r="F26" s="15">
        <v>5.305184491182335</v>
      </c>
      <c r="G26" s="15">
        <v>-7.9999999999999964</v>
      </c>
      <c r="H26" s="15">
        <v>-2.1739130434782594</v>
      </c>
    </row>
    <row r="27" spans="2:8" ht="12" customHeight="1">
      <c r="B27" s="15">
        <v>-5.850227642295525</v>
      </c>
      <c r="C27" s="15">
        <v>-40.55759503434798</v>
      </c>
      <c r="D27" s="15">
        <v>-14.065940698746681</v>
      </c>
      <c r="E27" s="37" t="s">
        <v>91</v>
      </c>
      <c r="F27" s="15">
        <v>4.528357873407551</v>
      </c>
      <c r="G27" s="15">
        <v>0.48429475084219575</v>
      </c>
      <c r="H27" s="15">
        <v>-20.200509325101734</v>
      </c>
    </row>
    <row r="28" spans="2:8" ht="12" customHeight="1">
      <c r="B28" s="15">
        <v>1.9359940161259637</v>
      </c>
      <c r="C28" s="15">
        <v>-7.890156964995299</v>
      </c>
      <c r="D28" s="15">
        <v>-3.670846620847168</v>
      </c>
      <c r="E28" s="32" t="s">
        <v>123</v>
      </c>
      <c r="F28" s="15">
        <v>0.8911537852563711</v>
      </c>
      <c r="G28" s="15">
        <v>-14.522247697443468</v>
      </c>
      <c r="H28" s="15">
        <v>-4.715015048779869</v>
      </c>
    </row>
    <row r="29" spans="2:8" ht="12" customHeight="1">
      <c r="B29" s="15">
        <v>4.865648070492523</v>
      </c>
      <c r="C29" s="15">
        <v>-2.938359974606075</v>
      </c>
      <c r="D29" s="15">
        <v>-7.710994832564166</v>
      </c>
      <c r="E29" s="38" t="s">
        <v>93</v>
      </c>
      <c r="F29" s="15">
        <v>2.1618535012291717</v>
      </c>
      <c r="G29" s="15">
        <v>-14.274310406164048</v>
      </c>
      <c r="H29" s="15">
        <v>-5.485643314999233</v>
      </c>
    </row>
    <row r="30" spans="2:8" ht="12" customHeight="1">
      <c r="B30" s="13">
        <v>-2.906100145337931</v>
      </c>
      <c r="C30" s="13">
        <v>-9.477751385680723</v>
      </c>
      <c r="D30" s="13">
        <v>3.224483089895447</v>
      </c>
      <c r="E30" s="39" t="s">
        <v>94</v>
      </c>
      <c r="F30" s="13">
        <v>-2.211006402533189</v>
      </c>
      <c r="G30" s="13">
        <v>-20.219695564931396</v>
      </c>
      <c r="H30" s="13">
        <v>-6.335878124005867</v>
      </c>
    </row>
    <row r="31" spans="2:8" ht="12" customHeight="1">
      <c r="B31" s="45"/>
      <c r="C31" s="45"/>
      <c r="D31" s="45"/>
      <c r="E31" s="46" t="s">
        <v>16</v>
      </c>
      <c r="F31" s="45"/>
      <c r="G31" s="45"/>
      <c r="H31" s="45"/>
    </row>
    <row r="32" spans="2:9" ht="12" customHeight="1">
      <c r="B32" s="25">
        <v>3.785046514608248</v>
      </c>
      <c r="C32" s="25">
        <v>-5.681043701796417</v>
      </c>
      <c r="D32" s="25">
        <v>0.37667089103312623</v>
      </c>
      <c r="E32" s="31" t="s">
        <v>115</v>
      </c>
      <c r="F32" s="25">
        <v>4.0491457656046</v>
      </c>
      <c r="G32" s="25">
        <v>-6.008753929695587</v>
      </c>
      <c r="H32" s="25">
        <v>1.1138467419427922</v>
      </c>
      <c r="I32" s="92"/>
    </row>
    <row r="33" spans="2:8" ht="12" customHeight="1">
      <c r="B33" s="90">
        <v>4.713082010887182</v>
      </c>
      <c r="C33" s="90">
        <v>0.1288952289721479</v>
      </c>
      <c r="D33" s="90">
        <v>0.502432831704569</v>
      </c>
      <c r="E33" s="32" t="s">
        <v>76</v>
      </c>
      <c r="F33" s="90">
        <v>3.408975960857852</v>
      </c>
      <c r="G33" s="90">
        <v>-0.30110600429261725</v>
      </c>
      <c r="H33" s="90">
        <v>2.2130019916150934</v>
      </c>
    </row>
    <row r="34" spans="2:8" ht="12" customHeight="1">
      <c r="B34" s="90">
        <v>5.09931176849221</v>
      </c>
      <c r="C34" s="90">
        <v>1.0592974166311553</v>
      </c>
      <c r="D34" s="90">
        <v>0.26844091049700314</v>
      </c>
      <c r="E34" s="36" t="s">
        <v>77</v>
      </c>
      <c r="F34" s="90">
        <v>4.162180192103171</v>
      </c>
      <c r="G34" s="90">
        <v>2.2129935146205426</v>
      </c>
      <c r="H34" s="90">
        <v>3.171394895984525</v>
      </c>
    </row>
    <row r="35" spans="2:8" ht="12" customHeight="1">
      <c r="B35" s="90">
        <v>0.9617776313484594</v>
      </c>
      <c r="C35" s="90">
        <v>-9.59729501278831</v>
      </c>
      <c r="D35" s="90">
        <v>1.264975647665989</v>
      </c>
      <c r="E35" s="36" t="s">
        <v>78</v>
      </c>
      <c r="F35" s="90">
        <v>-0.13157351091697134</v>
      </c>
      <c r="G35" s="90">
        <v>-10.141330481767097</v>
      </c>
      <c r="H35" s="90">
        <v>-1.7316350430109373</v>
      </c>
    </row>
    <row r="36" spans="2:8" ht="12" customHeight="1">
      <c r="B36" s="90">
        <v>3.3988686049766903</v>
      </c>
      <c r="C36" s="90">
        <v>-3.7188284415149653</v>
      </c>
      <c r="D36" s="90">
        <v>0.041446360090335865</v>
      </c>
      <c r="E36" s="32" t="s">
        <v>79</v>
      </c>
      <c r="F36" s="90">
        <v>2.477204518724485</v>
      </c>
      <c r="G36" s="90">
        <v>-11.317912321372049</v>
      </c>
      <c r="H36" s="90">
        <v>-5.142343883741196</v>
      </c>
    </row>
    <row r="37" spans="2:8" ht="12" customHeight="1">
      <c r="B37" s="90">
        <v>1.793297551671147</v>
      </c>
      <c r="C37" s="90">
        <v>-15.514205312310958</v>
      </c>
      <c r="D37" s="90">
        <v>-1.2767676478629308</v>
      </c>
      <c r="E37" s="36" t="s">
        <v>80</v>
      </c>
      <c r="F37" s="90">
        <v>1.0222919871483382</v>
      </c>
      <c r="G37" s="90">
        <v>-19.848898062759567</v>
      </c>
      <c r="H37" s="90">
        <v>-10.763105808891337</v>
      </c>
    </row>
    <row r="38" spans="2:8" ht="12" customHeight="1">
      <c r="B38" s="90">
        <v>-0.8688706691830084</v>
      </c>
      <c r="C38" s="90">
        <v>1.5113320153870013</v>
      </c>
      <c r="D38" s="90">
        <v>-8.98679016741002</v>
      </c>
      <c r="E38" s="36" t="s">
        <v>116</v>
      </c>
      <c r="F38" s="90">
        <v>5.308408715158386</v>
      </c>
      <c r="G38" s="90">
        <v>6.842127224806505</v>
      </c>
      <c r="H38" s="90">
        <v>11.038417799735845</v>
      </c>
    </row>
    <row r="39" spans="2:8" ht="12" customHeight="1">
      <c r="B39" s="90">
        <v>2.9619537369234505</v>
      </c>
      <c r="C39" s="90">
        <v>-9.290363338943342</v>
      </c>
      <c r="D39" s="90">
        <v>0.15366641001268722</v>
      </c>
      <c r="E39" s="32" t="s">
        <v>61</v>
      </c>
      <c r="F39" s="90">
        <v>3.3437037961261407</v>
      </c>
      <c r="G39" s="90">
        <v>-7.269738523111091</v>
      </c>
      <c r="H39" s="90">
        <v>2.2629115882915274</v>
      </c>
    </row>
    <row r="40" spans="2:8" ht="12" customHeight="1">
      <c r="B40" s="90">
        <v>3.080011443527897</v>
      </c>
      <c r="C40" s="90">
        <v>-9.251625563128197</v>
      </c>
      <c r="D40" s="90">
        <v>0.6595498093711072</v>
      </c>
      <c r="E40" s="36" t="s">
        <v>82</v>
      </c>
      <c r="F40" s="90">
        <v>3.3398933304003675</v>
      </c>
      <c r="G40" s="90">
        <v>-7.011978295610799</v>
      </c>
      <c r="H40" s="90">
        <v>2.4466630727201233</v>
      </c>
    </row>
    <row r="41" spans="2:8" ht="12" customHeight="1">
      <c r="B41" s="90">
        <v>3.235744623238679</v>
      </c>
      <c r="C41" s="90">
        <v>-7.04329729377079</v>
      </c>
      <c r="D41" s="90">
        <v>1.284936691006</v>
      </c>
      <c r="E41" s="38" t="s">
        <v>83</v>
      </c>
      <c r="F41" s="90">
        <v>5.419854080942632</v>
      </c>
      <c r="G41" s="90">
        <v>-5.416290493310472</v>
      </c>
      <c r="H41" s="90">
        <v>0.943910008316684</v>
      </c>
    </row>
    <row r="42" spans="2:8" ht="23.25" customHeight="1">
      <c r="B42" s="90">
        <v>1.1498050474920252</v>
      </c>
      <c r="C42" s="90">
        <v>-15.865024656168302</v>
      </c>
      <c r="D42" s="90">
        <v>-2.1771243676829477</v>
      </c>
      <c r="E42" s="33" t="s">
        <v>84</v>
      </c>
      <c r="F42" s="90">
        <v>0.5302457806238614</v>
      </c>
      <c r="G42" s="90">
        <v>-23.74884431757225</v>
      </c>
      <c r="H42" s="90">
        <v>-12.178212232595676</v>
      </c>
    </row>
    <row r="43" spans="2:8" ht="12" customHeight="1">
      <c r="B43" s="90">
        <v>0.3515118681997942</v>
      </c>
      <c r="C43" s="90">
        <v>-21.487282891571503</v>
      </c>
      <c r="D43" s="90">
        <v>-2.3798426184615806</v>
      </c>
      <c r="E43" s="42" t="s">
        <v>85</v>
      </c>
      <c r="F43" s="90">
        <v>-0.08072205084626027</v>
      </c>
      <c r="G43" s="90">
        <v>-26.76504828437394</v>
      </c>
      <c r="H43" s="90">
        <v>-16.31940792117864</v>
      </c>
    </row>
    <row r="44" spans="2:8" ht="12" customHeight="1">
      <c r="B44" s="90">
        <v>-6.192739803779901</v>
      </c>
      <c r="C44" s="90">
        <v>-16.32149225072007</v>
      </c>
      <c r="D44" s="90">
        <v>-0.9916407146369433</v>
      </c>
      <c r="E44" s="42" t="s">
        <v>117</v>
      </c>
      <c r="F44" s="90">
        <v>-3.0352136070222246</v>
      </c>
      <c r="G44" s="90">
        <v>-16.87745684498376</v>
      </c>
      <c r="H44" s="90">
        <v>4.153387478153592</v>
      </c>
    </row>
    <row r="45" spans="2:8" ht="12" customHeight="1">
      <c r="B45" s="90">
        <v>0.0319210010119475</v>
      </c>
      <c r="C45" s="90">
        <v>-3.3490353763430125</v>
      </c>
      <c r="D45" s="90">
        <v>-5.791250816586335</v>
      </c>
      <c r="E45" s="32" t="s">
        <v>86</v>
      </c>
      <c r="F45" s="90">
        <v>-0.670285408529947</v>
      </c>
      <c r="G45" s="90">
        <v>-12.905772229039503</v>
      </c>
      <c r="H45" s="90">
        <v>-10.194846438657423</v>
      </c>
    </row>
    <row r="46" spans="2:8" ht="12" customHeight="1">
      <c r="B46" s="90">
        <v>-8.337773730377817</v>
      </c>
      <c r="C46" s="90">
        <v>-10.705525257261305</v>
      </c>
      <c r="D46" s="90">
        <v>-22.57356680152992</v>
      </c>
      <c r="E46" s="38" t="s">
        <v>118</v>
      </c>
      <c r="F46" s="90">
        <v>3.6739782921639152</v>
      </c>
      <c r="G46" s="90">
        <v>-0.7654716340974144</v>
      </c>
      <c r="H46" s="90">
        <v>-3.242823843085507</v>
      </c>
    </row>
    <row r="47" spans="2:8" ht="12" customHeight="1">
      <c r="B47" s="90">
        <v>-1.8991052986833679</v>
      </c>
      <c r="C47" s="90">
        <v>-10.86895148739816</v>
      </c>
      <c r="D47" s="90">
        <v>-4.699368247654889</v>
      </c>
      <c r="E47" s="38" t="s">
        <v>87</v>
      </c>
      <c r="F47" s="90">
        <v>-4.486738027819626</v>
      </c>
      <c r="G47" s="90">
        <v>-9.110492706410112</v>
      </c>
      <c r="H47" s="90">
        <v>-3.7366477624678263</v>
      </c>
    </row>
    <row r="48" spans="2:8" ht="12" customHeight="1">
      <c r="B48" s="90" t="s">
        <v>35</v>
      </c>
      <c r="C48" s="90">
        <v>4.287051944462372</v>
      </c>
      <c r="D48" s="90">
        <v>3.7875051029305773</v>
      </c>
      <c r="E48" s="32" t="s">
        <v>89</v>
      </c>
      <c r="F48" s="90" t="s">
        <v>35</v>
      </c>
      <c r="G48" s="90">
        <v>-6.06362785574558</v>
      </c>
      <c r="H48" s="90">
        <v>-0.7229388840711448</v>
      </c>
    </row>
    <row r="49" spans="2:8" ht="12" customHeight="1">
      <c r="B49" s="90" t="s">
        <v>35</v>
      </c>
      <c r="C49" s="90">
        <v>4.25427872832973</v>
      </c>
      <c r="D49" s="90">
        <v>7.692307692837708</v>
      </c>
      <c r="E49" s="43" t="s">
        <v>90</v>
      </c>
      <c r="F49" s="90" t="s">
        <v>35</v>
      </c>
      <c r="G49" s="90">
        <v>-3.58906815952309</v>
      </c>
      <c r="H49" s="90">
        <v>2.9030054649563652</v>
      </c>
    </row>
    <row r="50" spans="2:8" ht="12" customHeight="1">
      <c r="B50" s="90">
        <v>6.692178574913554</v>
      </c>
      <c r="C50" s="90">
        <v>15.431270964424337</v>
      </c>
      <c r="D50" s="90">
        <v>10.578560220866029</v>
      </c>
      <c r="E50" s="38" t="s">
        <v>91</v>
      </c>
      <c r="F50" s="90">
        <v>-0.009647196661766166</v>
      </c>
      <c r="G50" s="90">
        <v>-11.156294968045765</v>
      </c>
      <c r="H50" s="90">
        <v>-8.482212911397157</v>
      </c>
    </row>
    <row r="51" spans="2:8" ht="12" customHeight="1">
      <c r="B51" s="90" t="s">
        <v>35</v>
      </c>
      <c r="C51" s="90">
        <v>-3.2170039578228393</v>
      </c>
      <c r="D51" s="90">
        <v>0.9474060249192728</v>
      </c>
      <c r="E51" s="34" t="s">
        <v>92</v>
      </c>
      <c r="F51" s="90" t="s">
        <v>35</v>
      </c>
      <c r="G51" s="90">
        <v>-2.830188868324224</v>
      </c>
      <c r="H51" s="90">
        <v>2.6676313686023523</v>
      </c>
    </row>
    <row r="52" spans="2:8" ht="12" customHeight="1">
      <c r="B52" s="90" t="s">
        <v>35</v>
      </c>
      <c r="C52" s="90">
        <v>-0.7282365252714973</v>
      </c>
      <c r="D52" s="90">
        <v>-4.255646418838777</v>
      </c>
      <c r="E52" s="56" t="s">
        <v>93</v>
      </c>
      <c r="F52" s="90" t="s">
        <v>35</v>
      </c>
      <c r="G52" s="90">
        <v>0.5780655028988724</v>
      </c>
      <c r="H52" s="90">
        <v>3.8190612786371814</v>
      </c>
    </row>
    <row r="53" spans="2:8" s="2" customFormat="1" ht="12" customHeight="1">
      <c r="B53" s="53">
        <v>4.198897394314893</v>
      </c>
      <c r="C53" s="53">
        <v>-0.6295276394123417</v>
      </c>
      <c r="D53" s="53">
        <v>6.567680666885245</v>
      </c>
      <c r="E53" s="56" t="s">
        <v>94</v>
      </c>
      <c r="F53" s="53">
        <v>1.927258302842505</v>
      </c>
      <c r="G53" s="53">
        <v>-7.252347865206721</v>
      </c>
      <c r="H53" s="53">
        <v>3.418982606338683</v>
      </c>
    </row>
    <row r="54" spans="2:8" ht="3.75" customHeight="1">
      <c r="B54" s="52"/>
      <c r="C54" s="52"/>
      <c r="D54" s="52"/>
      <c r="E54" s="52"/>
      <c r="F54" s="52"/>
      <c r="G54" s="52"/>
      <c r="H54" s="52"/>
    </row>
    <row r="55" spans="2:8" ht="12" customHeight="1">
      <c r="B55" s="93" t="s">
        <v>53</v>
      </c>
      <c r="C55" s="47"/>
      <c r="D55" s="47"/>
      <c r="E55" s="48"/>
      <c r="F55" s="49"/>
      <c r="G55" s="50"/>
      <c r="H55" s="49"/>
    </row>
    <row r="56" spans="2:8" ht="3.75" customHeight="1">
      <c r="B56" s="52"/>
      <c r="C56" s="52"/>
      <c r="D56" s="52"/>
      <c r="E56" s="52"/>
      <c r="F56" s="52"/>
      <c r="G56" s="52"/>
      <c r="H56" s="52"/>
    </row>
    <row r="58" spans="3:4" ht="9" customHeight="1">
      <c r="C58" s="3"/>
      <c r="D58" s="3"/>
    </row>
  </sheetData>
  <sheetProtection/>
  <mergeCells count="3">
    <mergeCell ref="B2:H2"/>
    <mergeCell ref="B1:H1"/>
    <mergeCell ref="B3:H3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  <colBreaks count="2" manualBreakCount="2">
    <brk id="18" max="65535" man="1"/>
    <brk id="2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 transitionEvaluation="1"/>
  <dimension ref="A1:H58"/>
  <sheetViews>
    <sheetView tabSelected="1" defaultGridColor="0" zoomScaleSheetLayoutView="100" zoomScalePageLayoutView="0" colorId="22" workbookViewId="0" topLeftCell="A1">
      <selection activeCell="D24" sqref="D24"/>
    </sheetView>
  </sheetViews>
  <sheetFormatPr defaultColWidth="6.625" defaultRowHeight="9" customHeight="1"/>
  <cols>
    <col min="1" max="1" width="1.625" style="1" customWidth="1"/>
    <col min="2" max="2" width="6.875" style="1" customWidth="1"/>
    <col min="3" max="4" width="6.625" style="1" customWidth="1"/>
    <col min="5" max="5" width="37.75390625" style="1" customWidth="1"/>
    <col min="6" max="6" width="6.875" style="1" customWidth="1"/>
    <col min="7" max="8" width="6.625" style="1" customWidth="1"/>
    <col min="9" max="9" width="1.625" style="1" customWidth="1"/>
    <col min="10" max="16384" width="6.625" style="1" customWidth="1"/>
  </cols>
  <sheetData>
    <row r="1" spans="1:8" ht="15" customHeight="1">
      <c r="A1" s="29"/>
      <c r="B1" s="98" t="s">
        <v>125</v>
      </c>
      <c r="C1" s="98"/>
      <c r="D1" s="98"/>
      <c r="E1" s="98"/>
      <c r="F1" s="98"/>
      <c r="G1" s="98"/>
      <c r="H1" s="98"/>
    </row>
    <row r="2" spans="2:8" ht="39" customHeight="1">
      <c r="B2" s="97" t="s">
        <v>126</v>
      </c>
      <c r="C2" s="97"/>
      <c r="D2" s="97"/>
      <c r="E2" s="97"/>
      <c r="F2" s="97"/>
      <c r="G2" s="97"/>
      <c r="H2" s="97"/>
    </row>
    <row r="3" spans="2:8" ht="21" customHeight="1">
      <c r="B3" s="99" t="s">
        <v>7</v>
      </c>
      <c r="C3" s="99"/>
      <c r="D3" s="99"/>
      <c r="E3" s="99"/>
      <c r="F3" s="99"/>
      <c r="G3" s="99"/>
      <c r="H3" s="99"/>
    </row>
    <row r="4" spans="2:8" ht="21" customHeight="1">
      <c r="B4" s="16" t="s">
        <v>8</v>
      </c>
      <c r="C4" s="16"/>
      <c r="D4" s="17"/>
      <c r="E4" s="6"/>
      <c r="F4" s="21" t="s">
        <v>23</v>
      </c>
      <c r="G4" s="16"/>
      <c r="H4" s="16"/>
    </row>
    <row r="5" spans="2:8" ht="2.25" customHeight="1">
      <c r="B5" s="5"/>
      <c r="C5" s="5"/>
      <c r="D5" s="18"/>
      <c r="E5" s="5"/>
      <c r="F5" s="22"/>
      <c r="G5" s="5"/>
      <c r="H5" s="5"/>
    </row>
    <row r="6" spans="2:8" ht="13.5" customHeight="1">
      <c r="B6" s="19" t="s">
        <v>127</v>
      </c>
      <c r="C6" s="20">
        <v>2015</v>
      </c>
      <c r="D6" s="20">
        <v>2016</v>
      </c>
      <c r="E6" s="11"/>
      <c r="F6" s="20" t="s">
        <v>127</v>
      </c>
      <c r="G6" s="20">
        <v>2015</v>
      </c>
      <c r="H6" s="23">
        <v>2016</v>
      </c>
    </row>
    <row r="7" spans="2:8" ht="3.75" customHeight="1">
      <c r="B7" s="2"/>
      <c r="C7" s="2"/>
      <c r="D7" s="2"/>
      <c r="E7" s="2"/>
      <c r="F7" s="2"/>
      <c r="G7" s="2"/>
      <c r="H7" s="2"/>
    </row>
    <row r="8" spans="2:8" ht="12" customHeight="1">
      <c r="B8" s="9"/>
      <c r="C8" s="9"/>
      <c r="D8" s="9"/>
      <c r="E8" s="30" t="s">
        <v>19</v>
      </c>
      <c r="F8" s="9"/>
      <c r="G8" s="9"/>
      <c r="H8" s="9"/>
    </row>
    <row r="9" spans="2:8" ht="12" customHeight="1">
      <c r="B9" s="25">
        <v>0.6042414363399695</v>
      </c>
      <c r="C9" s="25">
        <v>-13.540826268847395</v>
      </c>
      <c r="D9" s="25">
        <v>-3.2997542014338244</v>
      </c>
      <c r="E9" s="31" t="s">
        <v>10</v>
      </c>
      <c r="F9" s="25">
        <v>0.6657662952628707</v>
      </c>
      <c r="G9" s="25">
        <v>-12.510323219594198</v>
      </c>
      <c r="H9" s="25">
        <v>-3.17926958955953</v>
      </c>
    </row>
    <row r="10" spans="2:8" ht="12" customHeight="1">
      <c r="B10" s="90">
        <v>2.050295787547829</v>
      </c>
      <c r="C10" s="90">
        <v>-8.043978670505524</v>
      </c>
      <c r="D10" s="90">
        <v>-3.2485166524645837</v>
      </c>
      <c r="E10" s="32" t="s">
        <v>95</v>
      </c>
      <c r="F10" s="90">
        <v>2.2508172865220333</v>
      </c>
      <c r="G10" s="90">
        <v>-4.455851188257187</v>
      </c>
      <c r="H10" s="90">
        <v>-2.8946392765218043</v>
      </c>
    </row>
    <row r="11" spans="2:8" ht="12" customHeight="1">
      <c r="B11" s="90">
        <v>2.1741653688719387</v>
      </c>
      <c r="C11" s="90">
        <v>-7.279071179160368</v>
      </c>
      <c r="D11" s="90">
        <v>-3.19221330913233</v>
      </c>
      <c r="E11" s="36" t="s">
        <v>96</v>
      </c>
      <c r="F11" s="90">
        <v>2.2569489657716657</v>
      </c>
      <c r="G11" s="90">
        <v>-4.030836235671231</v>
      </c>
      <c r="H11" s="90">
        <v>-2.762052020088801</v>
      </c>
    </row>
    <row r="12" spans="2:8" ht="12" customHeight="1">
      <c r="B12" s="90">
        <v>0.11303904524375685</v>
      </c>
      <c r="C12" s="90">
        <v>-13.929970832464523</v>
      </c>
      <c r="D12" s="90">
        <v>-4.838379735111942</v>
      </c>
      <c r="E12" s="36" t="s">
        <v>97</v>
      </c>
      <c r="F12" s="90">
        <v>0.5676765584698096</v>
      </c>
      <c r="G12" s="90">
        <v>-9.097897872872352</v>
      </c>
      <c r="H12" s="90">
        <v>-4.51937908099771</v>
      </c>
    </row>
    <row r="13" spans="2:8" ht="12" customHeight="1">
      <c r="B13" s="90">
        <v>-2.4100868776958273</v>
      </c>
      <c r="C13" s="90">
        <v>-21.14318393253796</v>
      </c>
      <c r="D13" s="90">
        <v>-5.556772218944072</v>
      </c>
      <c r="E13" s="32" t="s">
        <v>98</v>
      </c>
      <c r="F13" s="90">
        <v>-1.5411084131896402</v>
      </c>
      <c r="G13" s="90">
        <v>-16.420376790713632</v>
      </c>
      <c r="H13" s="90">
        <v>-14.491620629446034</v>
      </c>
    </row>
    <row r="14" spans="2:8" ht="12" customHeight="1">
      <c r="B14" s="90">
        <v>-1.4227759600841994</v>
      </c>
      <c r="C14" s="90">
        <v>-15.089379997485574</v>
      </c>
      <c r="D14" s="90">
        <v>-3.0630802199917984</v>
      </c>
      <c r="E14" s="36" t="s">
        <v>99</v>
      </c>
      <c r="F14" s="90">
        <v>-4.70132475313032</v>
      </c>
      <c r="G14" s="90">
        <v>-25.223619729381664</v>
      </c>
      <c r="H14" s="90">
        <v>-19.771607126680767</v>
      </c>
    </row>
    <row r="15" spans="2:8" ht="12" customHeight="1">
      <c r="B15" s="90">
        <v>-2.8137852238599326</v>
      </c>
      <c r="C15" s="90">
        <v>-16.939576540883895</v>
      </c>
      <c r="D15" s="90">
        <v>-3.72018025683597</v>
      </c>
      <c r="E15" s="36" t="s">
        <v>60</v>
      </c>
      <c r="F15" s="90">
        <v>-0.10785607147208998</v>
      </c>
      <c r="G15" s="90">
        <v>-14.162414401244172</v>
      </c>
      <c r="H15" s="90">
        <v>-5.904614948202713</v>
      </c>
    </row>
    <row r="16" spans="2:8" ht="12" customHeight="1">
      <c r="B16" s="90">
        <v>0.843112412194702</v>
      </c>
      <c r="C16" s="90">
        <v>-12.469275338367547</v>
      </c>
      <c r="D16" s="90">
        <v>-0.2791441431259645</v>
      </c>
      <c r="E16" s="32" t="s">
        <v>100</v>
      </c>
      <c r="F16" s="90">
        <v>0.04300755778174903</v>
      </c>
      <c r="G16" s="90">
        <v>-13.206694008923225</v>
      </c>
      <c r="H16" s="90">
        <v>0.2110141194320514</v>
      </c>
    </row>
    <row r="17" spans="2:8" ht="12" customHeight="1">
      <c r="B17" s="90">
        <v>0.6003518400194752</v>
      </c>
      <c r="C17" s="90">
        <v>-12.487289368041498</v>
      </c>
      <c r="D17" s="90">
        <v>-0.29516891808574197</v>
      </c>
      <c r="E17" s="36" t="s">
        <v>101</v>
      </c>
      <c r="F17" s="90">
        <v>-0.2821385468607329</v>
      </c>
      <c r="G17" s="90">
        <v>-13.366748032785914</v>
      </c>
      <c r="H17" s="90">
        <v>0.13306182701755542</v>
      </c>
    </row>
    <row r="18" spans="2:8" ht="12" customHeight="1">
      <c r="B18" s="90" t="s">
        <v>35</v>
      </c>
      <c r="C18" s="90">
        <v>-6.871127361446627</v>
      </c>
      <c r="D18" s="90">
        <v>4.623652567475256</v>
      </c>
      <c r="E18" s="36" t="s">
        <v>102</v>
      </c>
      <c r="F18" s="90" t="s">
        <v>35</v>
      </c>
      <c r="G18" s="90">
        <v>-8.207448846771847</v>
      </c>
      <c r="H18" s="90">
        <v>6.142567425952272</v>
      </c>
    </row>
    <row r="19" spans="2:8" ht="23.25" customHeight="1">
      <c r="B19" s="90">
        <v>-5.538944656067068</v>
      </c>
      <c r="C19" s="90">
        <v>-31.890422362912783</v>
      </c>
      <c r="D19" s="90">
        <v>-16.205784119638146</v>
      </c>
      <c r="E19" s="33" t="s">
        <v>103</v>
      </c>
      <c r="F19" s="90">
        <v>-3.6403583207826884</v>
      </c>
      <c r="G19" s="90">
        <v>-32.36319126137644</v>
      </c>
      <c r="H19" s="90">
        <v>-2.594160213951502</v>
      </c>
    </row>
    <row r="20" spans="2:8" ht="12" customHeight="1">
      <c r="B20" s="90">
        <v>-5.693994130513524</v>
      </c>
      <c r="C20" s="90">
        <v>-31.26807794576163</v>
      </c>
      <c r="D20" s="90">
        <v>-17.465918908233636</v>
      </c>
      <c r="E20" s="36" t="s">
        <v>104</v>
      </c>
      <c r="F20" s="90">
        <v>-4.26607917488242</v>
      </c>
      <c r="G20" s="90">
        <v>-37.32821873670329</v>
      </c>
      <c r="H20" s="90">
        <v>-0.8012355404452887</v>
      </c>
    </row>
    <row r="21" spans="2:8" ht="12" customHeight="1">
      <c r="B21" s="90">
        <v>-7.8270823401885075</v>
      </c>
      <c r="C21" s="90">
        <v>-42.16471725325259</v>
      </c>
      <c r="D21" s="90">
        <v>-19.976150997262586</v>
      </c>
      <c r="E21" s="36" t="s">
        <v>105</v>
      </c>
      <c r="F21" s="90">
        <v>-3.4648770247678096</v>
      </c>
      <c r="G21" s="90">
        <v>-25.978133210640387</v>
      </c>
      <c r="H21" s="90">
        <v>-17.642478825688556</v>
      </c>
    </row>
    <row r="22" spans="2:8" ht="12" customHeight="1">
      <c r="B22" s="90">
        <v>-6.613450416021161</v>
      </c>
      <c r="C22" s="90">
        <v>-29.61016232074909</v>
      </c>
      <c r="D22" s="90">
        <v>-11.51838627247599</v>
      </c>
      <c r="E22" s="32" t="s">
        <v>67</v>
      </c>
      <c r="F22" s="90">
        <v>0.7428099096844498</v>
      </c>
      <c r="G22" s="90">
        <v>-13.830391956888965</v>
      </c>
      <c r="H22" s="90">
        <v>-9.505937651344698</v>
      </c>
    </row>
    <row r="23" spans="2:8" ht="12" customHeight="1">
      <c r="B23" s="90">
        <v>-3.213371122369457</v>
      </c>
      <c r="C23" s="90">
        <v>-11.656448766768989</v>
      </c>
      <c r="D23" s="90">
        <v>-7.795189272065484</v>
      </c>
      <c r="E23" s="36" t="s">
        <v>106</v>
      </c>
      <c r="F23" s="90">
        <v>-0.9256568932527021</v>
      </c>
      <c r="G23" s="90">
        <v>-14.16974169741697</v>
      </c>
      <c r="H23" s="90">
        <v>-12.505787195584217</v>
      </c>
    </row>
    <row r="24" spans="2:8" ht="12" customHeight="1">
      <c r="B24" s="90">
        <v>-14.506626663302901</v>
      </c>
      <c r="C24" s="90">
        <v>-45.43524416135881</v>
      </c>
      <c r="D24" s="90">
        <v>-36.18677042801557</v>
      </c>
      <c r="E24" s="36" t="s">
        <v>69</v>
      </c>
      <c r="F24" s="90">
        <v>-2.0774624064833658</v>
      </c>
      <c r="G24" s="90">
        <v>-19.999999999999996</v>
      </c>
      <c r="H24" s="90">
        <v>-18.75</v>
      </c>
    </row>
    <row r="25" spans="2:8" ht="12" customHeight="1">
      <c r="B25" s="90">
        <v>-2.776877860519844</v>
      </c>
      <c r="C25" s="90">
        <v>-34.410783472457084</v>
      </c>
      <c r="D25" s="90">
        <v>-9.456862366897035</v>
      </c>
      <c r="E25" s="32" t="s">
        <v>107</v>
      </c>
      <c r="F25" s="90">
        <v>2.270966416887954</v>
      </c>
      <c r="G25" s="90">
        <v>-7.731835993321878</v>
      </c>
      <c r="H25" s="90">
        <v>-7.186427759199554</v>
      </c>
    </row>
    <row r="26" spans="2:8" ht="12" customHeight="1">
      <c r="B26" s="90">
        <v>3.685355498441667</v>
      </c>
      <c r="C26" s="90">
        <v>-27.73333333333333</v>
      </c>
      <c r="D26" s="90">
        <v>-1.8819188191881886</v>
      </c>
      <c r="E26" s="36" t="s">
        <v>108</v>
      </c>
      <c r="F26" s="90">
        <v>5.305184491182335</v>
      </c>
      <c r="G26" s="90">
        <v>-7.9999999999999964</v>
      </c>
      <c r="H26" s="90">
        <v>-2.1739130434782594</v>
      </c>
    </row>
    <row r="27" spans="2:8" ht="12" customHeight="1">
      <c r="B27" s="90">
        <v>-5.850227642295525</v>
      </c>
      <c r="C27" s="90">
        <v>-40.55759503434798</v>
      </c>
      <c r="D27" s="90">
        <v>-14.065940698746681</v>
      </c>
      <c r="E27" s="36" t="s">
        <v>109</v>
      </c>
      <c r="F27" s="90">
        <v>4.528357873407551</v>
      </c>
      <c r="G27" s="90">
        <v>0.48429475084219575</v>
      </c>
      <c r="H27" s="90">
        <v>-20.200509325101734</v>
      </c>
    </row>
    <row r="28" spans="2:8" ht="12" customHeight="1">
      <c r="B28" s="90">
        <v>1.9359940161259637</v>
      </c>
      <c r="C28" s="90">
        <v>-7.890156964995299</v>
      </c>
      <c r="D28" s="90">
        <v>-3.670846620847168</v>
      </c>
      <c r="E28" s="32" t="s">
        <v>124</v>
      </c>
      <c r="F28" s="90">
        <v>0.8911537852563711</v>
      </c>
      <c r="G28" s="90">
        <v>-14.522247697443468</v>
      </c>
      <c r="H28" s="90">
        <v>-4.715015048779869</v>
      </c>
    </row>
    <row r="29" spans="2:8" ht="12" customHeight="1">
      <c r="B29" s="90">
        <v>4.865648070492523</v>
      </c>
      <c r="C29" s="90">
        <v>-2.938359974606075</v>
      </c>
      <c r="D29" s="90">
        <v>-7.710994832564166</v>
      </c>
      <c r="E29" s="36" t="s">
        <v>74</v>
      </c>
      <c r="F29" s="90">
        <v>2.1618535012291717</v>
      </c>
      <c r="G29" s="90">
        <v>-14.274310406164048</v>
      </c>
      <c r="H29" s="90">
        <v>-5.485643314999233</v>
      </c>
    </row>
    <row r="30" spans="2:8" ht="12" customHeight="1">
      <c r="B30" s="90">
        <v>-2.906100145337931</v>
      </c>
      <c r="C30" s="90">
        <v>-9.477751385680723</v>
      </c>
      <c r="D30" s="90">
        <v>3.224483089895447</v>
      </c>
      <c r="E30" s="41" t="s">
        <v>110</v>
      </c>
      <c r="F30" s="90">
        <v>-2.211006402533189</v>
      </c>
      <c r="G30" s="90">
        <v>-20.219695564931396</v>
      </c>
      <c r="H30" s="90">
        <v>-6.335878124005867</v>
      </c>
    </row>
    <row r="31" spans="2:8" ht="12" customHeight="1">
      <c r="B31" s="45"/>
      <c r="C31" s="45"/>
      <c r="D31" s="45"/>
      <c r="E31" s="46" t="s">
        <v>17</v>
      </c>
      <c r="F31" s="45"/>
      <c r="G31" s="45"/>
      <c r="H31" s="45"/>
    </row>
    <row r="32" spans="2:8" ht="12" customHeight="1">
      <c r="B32" s="25">
        <v>3.785046514608248</v>
      </c>
      <c r="C32" s="25">
        <v>-5.681043701796417</v>
      </c>
      <c r="D32" s="25">
        <v>0.37667089103312623</v>
      </c>
      <c r="E32" s="31" t="s">
        <v>119</v>
      </c>
      <c r="F32" s="25">
        <v>4.0491457656046</v>
      </c>
      <c r="G32" s="25">
        <v>-6.008753929695587</v>
      </c>
      <c r="H32" s="25">
        <v>1.1138467419427922</v>
      </c>
    </row>
    <row r="33" spans="2:8" ht="12" customHeight="1">
      <c r="B33" s="90">
        <v>4.713082010887182</v>
      </c>
      <c r="C33" s="90">
        <v>0.1288952289721479</v>
      </c>
      <c r="D33" s="90">
        <v>0.502432831704569</v>
      </c>
      <c r="E33" s="32" t="s">
        <v>95</v>
      </c>
      <c r="F33" s="90">
        <v>3.408975960857852</v>
      </c>
      <c r="G33" s="90">
        <v>-0.30110600429261725</v>
      </c>
      <c r="H33" s="90">
        <v>2.2130019916150934</v>
      </c>
    </row>
    <row r="34" spans="2:8" ht="12" customHeight="1">
      <c r="B34" s="90">
        <v>5.09931176849221</v>
      </c>
      <c r="C34" s="90">
        <v>1.0592974166311553</v>
      </c>
      <c r="D34" s="90">
        <v>0.26844091049700314</v>
      </c>
      <c r="E34" s="36" t="s">
        <v>96</v>
      </c>
      <c r="F34" s="90">
        <v>4.162180192103171</v>
      </c>
      <c r="G34" s="90">
        <v>2.2129935146205426</v>
      </c>
      <c r="H34" s="90">
        <v>3.171394895984525</v>
      </c>
    </row>
    <row r="35" spans="2:8" ht="12" customHeight="1">
      <c r="B35" s="90">
        <v>0.9617776313484594</v>
      </c>
      <c r="C35" s="90">
        <v>-9.59729501278831</v>
      </c>
      <c r="D35" s="90">
        <v>1.264975647665989</v>
      </c>
      <c r="E35" s="36" t="s">
        <v>97</v>
      </c>
      <c r="F35" s="90">
        <v>-0.13157351091697134</v>
      </c>
      <c r="G35" s="90">
        <v>-10.141330481767097</v>
      </c>
      <c r="H35" s="90">
        <v>-1.7316350430109373</v>
      </c>
    </row>
    <row r="36" spans="2:8" ht="12" customHeight="1">
      <c r="B36" s="90">
        <v>3.3988686049766903</v>
      </c>
      <c r="C36" s="90">
        <v>-3.7188284415149653</v>
      </c>
      <c r="D36" s="90">
        <v>0.041446360090335865</v>
      </c>
      <c r="E36" s="32" t="s">
        <v>98</v>
      </c>
      <c r="F36" s="90">
        <v>2.477204518724485</v>
      </c>
      <c r="G36" s="90">
        <v>-11.317912321372049</v>
      </c>
      <c r="H36" s="90">
        <v>-5.142343883741196</v>
      </c>
    </row>
    <row r="37" spans="2:8" ht="12" customHeight="1">
      <c r="B37" s="90">
        <v>1.793297551671147</v>
      </c>
      <c r="C37" s="90">
        <v>-15.514205312310958</v>
      </c>
      <c r="D37" s="90">
        <v>-1.2767676478629308</v>
      </c>
      <c r="E37" s="36" t="s">
        <v>99</v>
      </c>
      <c r="F37" s="90">
        <v>1.0222919871483382</v>
      </c>
      <c r="G37" s="90">
        <v>-19.848898062759567</v>
      </c>
      <c r="H37" s="90">
        <v>-10.763105808891337</v>
      </c>
    </row>
    <row r="38" spans="2:8" ht="12" customHeight="1">
      <c r="B38" s="90">
        <v>-0.8688706691830084</v>
      </c>
      <c r="C38" s="90">
        <v>1.5113320153870013</v>
      </c>
      <c r="D38" s="90">
        <v>-8.98679016741002</v>
      </c>
      <c r="E38" s="36" t="s">
        <v>112</v>
      </c>
      <c r="F38" s="90">
        <v>5.308408715158386</v>
      </c>
      <c r="G38" s="90">
        <v>6.842127224806505</v>
      </c>
      <c r="H38" s="90">
        <v>11.038417799735845</v>
      </c>
    </row>
    <row r="39" spans="2:8" ht="12" customHeight="1">
      <c r="B39" s="90">
        <v>2.9619537369234505</v>
      </c>
      <c r="C39" s="90">
        <v>-9.290363338943342</v>
      </c>
      <c r="D39" s="90">
        <v>0.15366641001268722</v>
      </c>
      <c r="E39" s="32" t="s">
        <v>100</v>
      </c>
      <c r="F39" s="90">
        <v>3.3437037961261407</v>
      </c>
      <c r="G39" s="90">
        <v>-7.269738523111091</v>
      </c>
      <c r="H39" s="90">
        <v>2.2629115882915274</v>
      </c>
    </row>
    <row r="40" spans="2:8" ht="12" customHeight="1">
      <c r="B40" s="90">
        <v>3.080011443527897</v>
      </c>
      <c r="C40" s="90">
        <v>-9.251625563128197</v>
      </c>
      <c r="D40" s="90">
        <v>0.6595498093711072</v>
      </c>
      <c r="E40" s="36" t="s">
        <v>101</v>
      </c>
      <c r="F40" s="90">
        <v>3.3398933304003675</v>
      </c>
      <c r="G40" s="90">
        <v>-7.011978295610799</v>
      </c>
      <c r="H40" s="90">
        <v>2.4466630727201233</v>
      </c>
    </row>
    <row r="41" spans="2:8" ht="12" customHeight="1">
      <c r="B41" s="90">
        <v>3.235744623238679</v>
      </c>
      <c r="C41" s="90">
        <v>-7.04329729377079</v>
      </c>
      <c r="D41" s="90">
        <v>1.284936691006</v>
      </c>
      <c r="E41" s="36" t="s">
        <v>102</v>
      </c>
      <c r="F41" s="90">
        <v>5.419854080942632</v>
      </c>
      <c r="G41" s="90">
        <v>-5.416290493310472</v>
      </c>
      <c r="H41" s="90">
        <v>0.943910008316684</v>
      </c>
    </row>
    <row r="42" spans="2:8" ht="24" customHeight="1">
      <c r="B42" s="90">
        <v>1.1498050474920252</v>
      </c>
      <c r="C42" s="90">
        <v>-15.865024656168302</v>
      </c>
      <c r="D42" s="90">
        <v>-2.1771243676829477</v>
      </c>
      <c r="E42" s="33" t="s">
        <v>103</v>
      </c>
      <c r="F42" s="90">
        <v>0.5302457806238614</v>
      </c>
      <c r="G42" s="90">
        <v>-23.74884431757225</v>
      </c>
      <c r="H42" s="90">
        <v>-12.178212232595676</v>
      </c>
    </row>
    <row r="43" spans="2:8" ht="12" customHeight="1">
      <c r="B43" s="90">
        <v>0.3515118681997942</v>
      </c>
      <c r="C43" s="90">
        <v>-21.487282891571503</v>
      </c>
      <c r="D43" s="90">
        <v>-2.3798426184615806</v>
      </c>
      <c r="E43" s="36" t="s">
        <v>104</v>
      </c>
      <c r="F43" s="90">
        <v>-0.08072205084626027</v>
      </c>
      <c r="G43" s="90">
        <v>-26.76504828437394</v>
      </c>
      <c r="H43" s="90">
        <v>-16.31940792117864</v>
      </c>
    </row>
    <row r="44" spans="2:8" ht="12" customHeight="1">
      <c r="B44" s="90">
        <v>-6.192739803779901</v>
      </c>
      <c r="C44" s="90">
        <v>-16.32149225072007</v>
      </c>
      <c r="D44" s="90">
        <v>-0.9916407146369433</v>
      </c>
      <c r="E44" s="36" t="s">
        <v>120</v>
      </c>
      <c r="F44" s="90">
        <v>-3.0352136070222246</v>
      </c>
      <c r="G44" s="90">
        <v>-16.87745684498376</v>
      </c>
      <c r="H44" s="90">
        <v>4.153387478153592</v>
      </c>
    </row>
    <row r="45" spans="2:8" ht="12" customHeight="1">
      <c r="B45" s="90">
        <v>0.0319210010119475</v>
      </c>
      <c r="C45" s="90">
        <v>-3.3490353763430125</v>
      </c>
      <c r="D45" s="90">
        <v>-5.791250816586335</v>
      </c>
      <c r="E45" s="32" t="s">
        <v>67</v>
      </c>
      <c r="F45" s="90">
        <v>-0.670285408529947</v>
      </c>
      <c r="G45" s="90">
        <v>-12.905772229039503</v>
      </c>
      <c r="H45" s="90">
        <v>-10.194846438657423</v>
      </c>
    </row>
    <row r="46" spans="2:8" ht="12" customHeight="1">
      <c r="B46" s="90">
        <v>-8.337773730377817</v>
      </c>
      <c r="C46" s="90">
        <v>-10.705525257261305</v>
      </c>
      <c r="D46" s="90">
        <v>-22.57356680152992</v>
      </c>
      <c r="E46" s="38" t="s">
        <v>121</v>
      </c>
      <c r="F46" s="90">
        <v>3.6739782921639152</v>
      </c>
      <c r="G46" s="90">
        <v>-0.7654716340974144</v>
      </c>
      <c r="H46" s="90">
        <v>-3.242823843085507</v>
      </c>
    </row>
    <row r="47" spans="2:8" ht="12" customHeight="1">
      <c r="B47" s="90">
        <v>-1.8991052986833679</v>
      </c>
      <c r="C47" s="90">
        <v>-10.86895148739816</v>
      </c>
      <c r="D47" s="90">
        <v>-4.699368247654889</v>
      </c>
      <c r="E47" s="38" t="s">
        <v>106</v>
      </c>
      <c r="F47" s="90">
        <v>-4.486738027819626</v>
      </c>
      <c r="G47" s="90">
        <v>-9.110492706410112</v>
      </c>
      <c r="H47" s="90">
        <v>-3.7366477624678263</v>
      </c>
    </row>
    <row r="48" spans="2:8" ht="12" customHeight="1">
      <c r="B48" s="90" t="s">
        <v>35</v>
      </c>
      <c r="C48" s="90">
        <v>4.287051944462372</v>
      </c>
      <c r="D48" s="90">
        <v>3.7875051029305773</v>
      </c>
      <c r="E48" s="32" t="s">
        <v>107</v>
      </c>
      <c r="F48" s="90" t="s">
        <v>35</v>
      </c>
      <c r="G48" s="90">
        <v>-6.06362785574558</v>
      </c>
      <c r="H48" s="90">
        <v>-0.7229388840711448</v>
      </c>
    </row>
    <row r="49" spans="2:8" ht="12" customHeight="1">
      <c r="B49" s="90" t="s">
        <v>35</v>
      </c>
      <c r="C49" s="90">
        <v>4.25427872832973</v>
      </c>
      <c r="D49" s="90">
        <v>7.692307692837708</v>
      </c>
      <c r="E49" s="36" t="s">
        <v>108</v>
      </c>
      <c r="F49" s="90" t="s">
        <v>35</v>
      </c>
      <c r="G49" s="90">
        <v>-3.58906815952309</v>
      </c>
      <c r="H49" s="90">
        <v>2.9030054649563652</v>
      </c>
    </row>
    <row r="50" spans="2:8" ht="12" customHeight="1">
      <c r="B50" s="90">
        <v>6.692178574913554</v>
      </c>
      <c r="C50" s="90">
        <v>15.431270964424337</v>
      </c>
      <c r="D50" s="90">
        <v>10.578560220866029</v>
      </c>
      <c r="E50" s="36" t="s">
        <v>109</v>
      </c>
      <c r="F50" s="90">
        <v>-0.009647196661766166</v>
      </c>
      <c r="G50" s="90">
        <v>-11.156294968045765</v>
      </c>
      <c r="H50" s="90">
        <v>-8.482212911397157</v>
      </c>
    </row>
    <row r="51" spans="2:8" ht="12" customHeight="1">
      <c r="B51" s="90" t="s">
        <v>35</v>
      </c>
      <c r="C51" s="90">
        <v>-3.2170039578228393</v>
      </c>
      <c r="D51" s="90">
        <v>0.9474060249192728</v>
      </c>
      <c r="E51" s="35" t="s">
        <v>73</v>
      </c>
      <c r="F51" s="90" t="s">
        <v>35</v>
      </c>
      <c r="G51" s="90">
        <v>-2.830188868324224</v>
      </c>
      <c r="H51" s="90">
        <v>2.6676313686023523</v>
      </c>
    </row>
    <row r="52" spans="2:8" ht="12" customHeight="1">
      <c r="B52" s="90" t="s">
        <v>35</v>
      </c>
      <c r="C52" s="90">
        <v>-0.7282365252714973</v>
      </c>
      <c r="D52" s="90">
        <v>-4.255646418838777</v>
      </c>
      <c r="E52" s="41" t="s">
        <v>74</v>
      </c>
      <c r="F52" s="90" t="s">
        <v>35</v>
      </c>
      <c r="G52" s="90">
        <v>0.5780655028988724</v>
      </c>
      <c r="H52" s="90">
        <v>3.8190612786371814</v>
      </c>
    </row>
    <row r="53" spans="2:8" s="2" customFormat="1" ht="12" customHeight="1">
      <c r="B53" s="53">
        <v>4.198897394314893</v>
      </c>
      <c r="C53" s="53">
        <v>-0.6295276394123417</v>
      </c>
      <c r="D53" s="53">
        <v>6.567680666885245</v>
      </c>
      <c r="E53" s="41" t="s">
        <v>110</v>
      </c>
      <c r="F53" s="53">
        <v>1.927258302842505</v>
      </c>
      <c r="G53" s="53">
        <v>-7.252347865206721</v>
      </c>
      <c r="H53" s="53">
        <v>3.418982606338683</v>
      </c>
    </row>
    <row r="54" spans="2:8" ht="3.75" customHeight="1">
      <c r="B54" s="52"/>
      <c r="C54" s="52"/>
      <c r="D54" s="52"/>
      <c r="E54" s="52"/>
      <c r="F54" s="52"/>
      <c r="G54" s="52"/>
      <c r="H54" s="52"/>
    </row>
    <row r="55" spans="2:8" ht="12" customHeight="1">
      <c r="B55" s="93" t="s">
        <v>54</v>
      </c>
      <c r="C55" s="47"/>
      <c r="D55" s="47"/>
      <c r="E55" s="48"/>
      <c r="F55" s="49"/>
      <c r="G55" s="50"/>
      <c r="H55" s="49"/>
    </row>
    <row r="56" spans="2:8" ht="3.75" customHeight="1">
      <c r="B56" s="52"/>
      <c r="C56" s="52"/>
      <c r="D56" s="52"/>
      <c r="E56" s="52"/>
      <c r="F56" s="52"/>
      <c r="G56" s="52"/>
      <c r="H56" s="52"/>
    </row>
    <row r="58" spans="3:4" ht="9" customHeight="1">
      <c r="C58" s="3"/>
      <c r="D58" s="3"/>
    </row>
  </sheetData>
  <sheetProtection/>
  <mergeCells count="3">
    <mergeCell ref="B2:H2"/>
    <mergeCell ref="B1:H1"/>
    <mergeCell ref="B3:H3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  <rowBreaks count="2" manualBreakCount="2">
    <brk id="89" max="255" man="1"/>
    <brk id="92" max="255" man="1"/>
  </rowBreaks>
  <colBreaks count="2" manualBreakCount="2">
    <brk id="20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Piezas-Jerbi, Mercedes Ninez</cp:lastModifiedBy>
  <cp:lastPrinted>2017-06-01T09:13:03Z</cp:lastPrinted>
  <dcterms:created xsi:type="dcterms:W3CDTF">1998-02-25T10:52:57Z</dcterms:created>
  <dcterms:modified xsi:type="dcterms:W3CDTF">2017-07-26T08:14:43Z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-1238471426</vt:i4>
  </property>
  <property fmtid="{D5CDD505-2E9C-101B-9397-08002B2CF9AE}" pid="3" name="_EmailSubject">
    <vt:lpwstr/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ReviewingToolsShownOnce">
    <vt:lpwstr/>
  </property>
</Properties>
</file>