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20" yWindow="135" windowWidth="15270" windowHeight="8100" activeTab="2"/>
  </bookViews>
  <sheets>
    <sheet name="Instructions" sheetId="4" r:id="rId1"/>
    <sheet name="InputData" sheetId="1" r:id="rId2"/>
    <sheet name="PrintReport" sheetId="3" r:id="rId3"/>
  </sheets>
  <definedNames>
    <definedName name="_Toc353801433" localSheetId="1">InputData!$B$19</definedName>
    <definedName name="Category">PrintReport!$A$20:$A$22</definedName>
    <definedName name="ComplianceLevel">PrintReport!$A$5:$A$9</definedName>
    <definedName name="ComplyCodes">#REF!</definedName>
    <definedName name="ImplementCodes">#REF!</definedName>
    <definedName name="_xlnm.Print_Area" localSheetId="1">InputData!$A$1:$L$43</definedName>
    <definedName name="_xlnm.Print_Area" localSheetId="0">Instructions!$A$1:$I$32</definedName>
    <definedName name="_xlnm.Print_Area" localSheetId="2">PrintReport!$A$1:$I$76</definedName>
    <definedName name="_xlnm.Print_Titles" localSheetId="1">InputData!$2:$2</definedName>
    <definedName name="_xlnm.Print_Titles" localSheetId="2">PrintReport!$1:$1</definedName>
    <definedName name="Time">PrintReport!$A$38:$A$42</definedName>
    <definedName name="TimeReq">PrintReport!$A$37:$A$42</definedName>
  </definedNames>
  <calcPr calcId="145621"/>
</workbook>
</file>

<file path=xl/calcChain.xml><?xml version="1.0" encoding="utf-8"?>
<calcChain xmlns="http://schemas.openxmlformats.org/spreadsheetml/2006/main">
  <c r="C53" i="3" l="1"/>
  <c r="C54" i="3"/>
  <c r="C55" i="3"/>
  <c r="C56" i="3"/>
  <c r="C57" i="3"/>
  <c r="C58" i="3"/>
  <c r="C52" i="3"/>
  <c r="B5" i="3" l="1"/>
  <c r="B56" i="3"/>
  <c r="B42" i="3"/>
  <c r="B41" i="3"/>
  <c r="B40" i="3"/>
  <c r="B39" i="3"/>
  <c r="B38" i="3"/>
  <c r="B37" i="3"/>
  <c r="B9" i="3"/>
  <c r="B8" i="3"/>
  <c r="B7" i="3"/>
  <c r="B6" i="3"/>
  <c r="B43" i="3" l="1"/>
  <c r="B10" i="3"/>
  <c r="B58" i="3"/>
  <c r="B57" i="3"/>
  <c r="B55" i="3"/>
  <c r="B54" i="3"/>
  <c r="B53" i="3"/>
  <c r="B52" i="3"/>
  <c r="B22" i="3"/>
  <c r="C22" i="3" s="1"/>
  <c r="B21" i="3"/>
  <c r="C21" i="3" s="1"/>
  <c r="B20" i="3"/>
  <c r="C9" i="3"/>
  <c r="C8" i="3"/>
  <c r="C7" i="3"/>
  <c r="C6" i="3"/>
  <c r="C5" i="3"/>
  <c r="C20" i="3" l="1"/>
  <c r="C23" i="3" s="1"/>
  <c r="B23" i="3"/>
  <c r="C10" i="3"/>
  <c r="C42" i="3"/>
  <c r="C39" i="3"/>
  <c r="C41" i="3"/>
  <c r="C38" i="3"/>
  <c r="C40" i="3"/>
  <c r="C37" i="3"/>
  <c r="C43" i="3" l="1"/>
</calcChain>
</file>

<file path=xl/sharedStrings.xml><?xml version="1.0" encoding="utf-8"?>
<sst xmlns="http://schemas.openxmlformats.org/spreadsheetml/2006/main" count="116" uniqueCount="94">
  <si>
    <t>Publication</t>
  </si>
  <si>
    <t>A</t>
  </si>
  <si>
    <t>B</t>
  </si>
  <si>
    <t>C</t>
  </si>
  <si>
    <t>Notification</t>
  </si>
  <si>
    <t>Consultations</t>
  </si>
  <si>
    <t>ICT</t>
  </si>
  <si>
    <t>Institutions</t>
  </si>
  <si>
    <t>Article</t>
  </si>
  <si>
    <t>Immediate</t>
  </si>
  <si>
    <t>Renseignements disponibles sur Internet</t>
  </si>
  <si>
    <t>Points d'information</t>
  </si>
  <si>
    <t>Rétention</t>
  </si>
  <si>
    <t>Procédures d'essai</t>
  </si>
  <si>
    <t>Disciplines en matière de sanctions</t>
  </si>
  <si>
    <t>Décisions anticipées</t>
  </si>
  <si>
    <t>Traitement avant arrivée</t>
  </si>
  <si>
    <t>Gestion des risques</t>
  </si>
  <si>
    <t>Contrôle après dédouanement</t>
  </si>
  <si>
    <t>Établissement et publication des temps moyens nécessaires à la mainlevée</t>
  </si>
  <si>
    <t>Envois accélérés</t>
  </si>
  <si>
    <t>Coopération Entre Les Organismes Présents Aux Frontières</t>
  </si>
  <si>
    <t>Acceptation de copies</t>
  </si>
  <si>
    <t>Utilisation des normes internationales</t>
  </si>
  <si>
    <t>Guichet unique</t>
  </si>
  <si>
    <t>Recours aux courtiers en douane</t>
  </si>
  <si>
    <t>Admission temporaire de marchandises/Perfectionnement actif et passif</t>
  </si>
  <si>
    <t>Comité National De La Facilitation Des Échanges</t>
  </si>
  <si>
    <t>Coopération Douanière</t>
  </si>
  <si>
    <t>Paiement par voie électronique</t>
  </si>
  <si>
    <t>Marchandises périssables</t>
  </si>
  <si>
    <t xml:space="preserve"> Politique et cadre juridique</t>
  </si>
  <si>
    <t>Procédures</t>
  </si>
  <si>
    <t>Infrastructure et matériel</t>
  </si>
  <si>
    <t>Ressources humaines et formation</t>
  </si>
  <si>
    <t>Autre</t>
  </si>
  <si>
    <t>Action Requise</t>
  </si>
  <si>
    <t>Titre</t>
  </si>
  <si>
    <t>Entièrement</t>
  </si>
  <si>
    <t>Pour l'essentiel</t>
  </si>
  <si>
    <t>Partiellement</t>
  </si>
  <si>
    <t>Non</t>
  </si>
  <si>
    <t>Sans objet</t>
  </si>
  <si>
    <t>6 mois</t>
  </si>
  <si>
    <t>1 an</t>
  </si>
  <si>
    <t>3 ans</t>
  </si>
  <si>
    <t>5 ans</t>
  </si>
  <si>
    <t>Temps</t>
  </si>
  <si>
    <t>Politique et cadre juridique</t>
  </si>
  <si>
    <t>Cadre institutionnel</t>
  </si>
  <si>
    <t>Technologies de l'information et de la communication</t>
  </si>
  <si>
    <t>Nombre</t>
  </si>
  <si>
    <t>Le temps nécessaire pour mettre en œuvre les mesures</t>
  </si>
  <si>
    <t>NE PAS MODIFIER CETTE FICHE - IMPRIMERIE SEULEMENT!</t>
  </si>
  <si>
    <t>Toutes les valeurs sont calculées automatiquement</t>
  </si>
  <si>
    <r>
      <t xml:space="preserve">Se conformer?
</t>
    </r>
    <r>
      <rPr>
        <i/>
        <sz val="9"/>
        <rFont val="Calibri"/>
        <family val="2"/>
        <scheme val="minor"/>
      </rPr>
      <t>(Choisissez-en un)</t>
    </r>
  </si>
  <si>
    <t>Conformité</t>
  </si>
  <si>
    <t>Pourcent</t>
  </si>
  <si>
    <t>Nomber</t>
  </si>
  <si>
    <t>Actions Requises</t>
  </si>
  <si>
    <r>
      <rPr>
        <b/>
        <sz val="10"/>
        <rFont val="Calibri"/>
        <family val="2"/>
        <scheme val="minor"/>
      </rPr>
      <t>Categorie</t>
    </r>
    <r>
      <rPr>
        <b/>
        <sz val="11"/>
        <rFont val="Calibri"/>
        <family val="2"/>
        <scheme val="minor"/>
      </rPr>
      <t xml:space="preserve">
</t>
    </r>
    <r>
      <rPr>
        <b/>
        <i/>
        <sz val="9"/>
        <rFont val="Calibri"/>
        <family val="2"/>
        <scheme val="minor"/>
      </rPr>
      <t>(Choisissez-en un)</t>
    </r>
  </si>
  <si>
    <r>
      <t xml:space="preserve">Temps 
</t>
    </r>
    <r>
      <rPr>
        <sz val="10"/>
        <rFont val="Calibri"/>
        <family val="2"/>
        <scheme val="minor"/>
      </rPr>
      <t>Necessaire</t>
    </r>
    <r>
      <rPr>
        <sz val="11"/>
        <rFont val="Calibri"/>
        <family val="2"/>
        <scheme val="minor"/>
      </rPr>
      <t xml:space="preserve">
</t>
    </r>
    <r>
      <rPr>
        <i/>
        <sz val="9"/>
        <rFont val="Calibri"/>
        <family val="2"/>
        <scheme val="minor"/>
      </rPr>
      <t>(Choisissez-en un)</t>
    </r>
  </si>
  <si>
    <t>Catégorie</t>
  </si>
  <si>
    <t>Infrastructr et matériel</t>
  </si>
  <si>
    <t xml:space="preserve">Impositions, réglementations et formalités relatives au transit </t>
  </si>
  <si>
    <t>Renforcement de la non-discrimination</t>
  </si>
  <si>
    <t>Procédures et contrôles relatifs au transit</t>
  </si>
  <si>
    <t>Séparation de la mainlevée de la détermination finale des droits de douane, taxes, redevances et impositions</t>
  </si>
  <si>
    <t>Droit à un recours ou à un réexamen</t>
  </si>
  <si>
    <t>n/a</t>
  </si>
  <si>
    <r>
      <rPr>
        <b/>
        <sz val="11"/>
        <color theme="1"/>
        <rFont val="Calibri"/>
        <family val="2"/>
        <scheme val="minor"/>
      </rPr>
      <t>INSTRUCTIONS</t>
    </r>
    <r>
      <rPr>
        <sz val="11"/>
        <color theme="1"/>
        <rFont val="Calibri"/>
        <family val="2"/>
        <scheme val="minor"/>
      </rPr>
      <t xml:space="preserve">
This Excel file contains two pages:  “InputData” and “PrintReport”.  
</t>
    </r>
    <r>
      <rPr>
        <b/>
        <sz val="11"/>
        <color rgb="FFFF0000"/>
        <rFont val="Calibri"/>
        <family val="2"/>
        <scheme val="minor"/>
      </rPr>
      <t xml:space="preserve">Do not make any changes to the PrintReport page.  </t>
    </r>
    <r>
      <rPr>
        <sz val="11"/>
        <rFont val="Calibri"/>
        <family val="2"/>
        <scheme val="minor"/>
      </rPr>
      <t>The PrintReport page is set up to automatically calculate results based on the information you add to the InputData page.</t>
    </r>
    <r>
      <rPr>
        <sz val="11"/>
        <color theme="1"/>
        <rFont val="Calibri"/>
        <family val="2"/>
        <scheme val="minor"/>
      </rPr>
      <t xml:space="preserve">
</t>
    </r>
    <r>
      <rPr>
        <u/>
        <sz val="11"/>
        <color theme="1"/>
        <rFont val="Calibri"/>
        <family val="2"/>
        <scheme val="minor"/>
      </rPr>
      <t>To Enter Data</t>
    </r>
    <r>
      <rPr>
        <sz val="11"/>
        <color theme="1"/>
        <rFont val="Calibri"/>
        <family val="2"/>
        <scheme val="minor"/>
      </rPr>
      <t xml:space="preserve">
Go to the InputData page.
Select your inputs from the dropdown list, where one is provided  (for the columns “Comply”, “Category,” “Time Required”).
Put an “x” or other mark in each “action required” column where your workgroup has determined that action of that type is required for that measure. If no action is required leave the space blank.
For example, if you determined that one or more legal/policy actions were required to comply with a measure, but no action required under any of the other categories (procedures, institutions, human resources/training, etc.), then insert an “x” in the Legal/Policy column for that measure, and leave the remaining “action required” columns blank. 
</t>
    </r>
    <r>
      <rPr>
        <u/>
        <sz val="11"/>
        <color theme="1"/>
        <rFont val="Calibri"/>
        <family val="2"/>
        <scheme val="minor"/>
      </rPr>
      <t xml:space="preserve">To Print the Report
</t>
    </r>
    <r>
      <rPr>
        <sz val="11"/>
        <color theme="1"/>
        <rFont val="Calibri"/>
        <family val="2"/>
        <scheme val="minor"/>
      </rPr>
      <t xml:space="preserve">Print parameters are pre-set on both pages.
Go to the InputData page.
Select "Print".
Go to the PrintReport page.
Select "Print".
</t>
    </r>
    <r>
      <rPr>
        <u/>
        <sz val="11"/>
        <color theme="1"/>
        <rFont val="Calibri"/>
        <family val="2"/>
        <scheme val="minor"/>
      </rPr>
      <t xml:space="preserve">
</t>
    </r>
  </si>
  <si>
    <t>Disciplines générales concernant les redevances et impositions perçues à l'importation et à l'exportation ou à l'occasion de l'importation et de l'exportation</t>
  </si>
  <si>
    <t>Formalités et exigences en matière de documents requis</t>
  </si>
  <si>
    <t>Notification d'inspections ou de contrôles renforcés</t>
  </si>
  <si>
    <t>Disciplines spécifiques concernant les redevances et impositions perçues à l'importation et à l'exportation ou à l'occasion de l'importation et de l'exportation</t>
  </si>
  <si>
    <t>Marchandises refusées</t>
  </si>
  <si>
    <t>Possibilité de présenter des observations et reinsegnements avant l'entrée en vigeur</t>
  </si>
  <si>
    <t>Mesures de facilitation des échanges pour les opérateurs agréés</t>
  </si>
  <si>
    <t>Inspection avant expédition</t>
  </si>
  <si>
    <t>11.1-3</t>
  </si>
  <si>
    <t>11.5-10</t>
  </si>
  <si>
    <t>Garanties</t>
  </si>
  <si>
    <t>11.11.1-5</t>
  </si>
  <si>
    <t>Coopération et coordination</t>
  </si>
  <si>
    <t>11.12-13</t>
  </si>
  <si>
    <t xml:space="preserve">Procédures à la frontière et prescription en matière d' uniformité des documents requis communes </t>
  </si>
  <si>
    <r>
      <t>Mouvement des marchandises sous contr</t>
    </r>
    <r>
      <rPr>
        <sz val="12"/>
        <color theme="1"/>
        <rFont val="Calibri"/>
        <family val="2"/>
      </rPr>
      <t>ôle douanier destinées à l'importation</t>
    </r>
  </si>
  <si>
    <t>Groupe 1</t>
  </si>
  <si>
    <t>Groupe 2</t>
  </si>
  <si>
    <t>Groupe 3</t>
  </si>
  <si>
    <t>Le texte de l'Accord sur la Facilitation des échanges contient 41 mesures différentes. Ce graphique montre l'état ​​d'avancement global de ces mesures</t>
  </si>
  <si>
    <r>
      <t xml:space="preserve">Pour chaque mesure avec laquelle nous ne sommes pas en conformité, nous avons identifié les types d'actions / changements à prendre.  Ce tableau résume ces résultats par type d'action </t>
    </r>
    <r>
      <rPr>
        <i/>
        <sz val="11"/>
        <color rgb="FF00B050"/>
        <rFont val="Calibri"/>
        <family val="2"/>
        <scheme val="minor"/>
      </rPr>
      <t xml:space="preserve"> (e.g., x number and y percent of the 41 measures require legal/policy action; x number and y percent of the 41 measures require human resources/training action).  </t>
    </r>
  </si>
  <si>
    <t>Facilitation des échanges Evaluation des Besoins -Résumé</t>
  </si>
  <si>
    <t xml:space="preserve">Situation concernant les catégories relatives au traitement spécial et différencié:
Catégorie A:  mesures que nous pouvons mettre en œuvre au moment de l'entrée en vigueur de l'Accord de l'OMC sur la Facilitation des échanges
Catégorie B:  mesures pour lesquelles nous avons besoin d'un délai supplémentaire
Catégorie C:  mesures pour lesquelles nous avons besoin de temps et d'assistance technique
</t>
  </si>
</sst>
</file>

<file path=xl/styles.xml><?xml version="1.0" encoding="utf-8"?>
<styleSheet xmlns="http://schemas.openxmlformats.org/spreadsheetml/2006/main" xmlns:mc="http://schemas.openxmlformats.org/markup-compatibility/2006" xmlns:x14ac="http://schemas.microsoft.com/office/spreadsheetml/2009/9/ac" mc:Ignorable="x14ac">
  <fonts count="23" x14ac:knownFonts="1">
    <font>
      <sz val="11"/>
      <color theme="1"/>
      <name val="Calibri"/>
      <family val="2"/>
      <scheme val="minor"/>
    </font>
    <font>
      <b/>
      <sz val="11"/>
      <color theme="1"/>
      <name val="Calibri"/>
      <family val="2"/>
      <scheme val="minor"/>
    </font>
    <font>
      <i/>
      <sz val="11"/>
      <color theme="1"/>
      <name val="Calibri"/>
      <family val="2"/>
      <scheme val="minor"/>
    </font>
    <font>
      <i/>
      <sz val="11"/>
      <color theme="1"/>
      <name val="Times New Roman"/>
      <family val="1"/>
    </font>
    <font>
      <i/>
      <sz val="11"/>
      <name val="Calibri"/>
      <family val="2"/>
      <scheme val="minor"/>
    </font>
    <font>
      <sz val="11"/>
      <name val="Calibri"/>
      <family val="2"/>
      <scheme val="minor"/>
    </font>
    <font>
      <u/>
      <sz val="11"/>
      <color theme="1"/>
      <name val="Calibri"/>
      <family val="2"/>
      <scheme val="minor"/>
    </font>
    <font>
      <b/>
      <sz val="11"/>
      <color rgb="FFFF0000"/>
      <name val="Calibri"/>
      <family val="2"/>
      <scheme val="minor"/>
    </font>
    <font>
      <b/>
      <sz val="11"/>
      <name val="Calibri"/>
      <family val="2"/>
      <scheme val="minor"/>
    </font>
    <font>
      <sz val="9"/>
      <name val="Calibri"/>
      <family val="2"/>
      <scheme val="minor"/>
    </font>
    <font>
      <i/>
      <sz val="9"/>
      <name val="Calibri"/>
      <family val="2"/>
      <scheme val="minor"/>
    </font>
    <font>
      <b/>
      <sz val="9"/>
      <color rgb="FF333333"/>
      <name val="Arial"/>
      <family val="2"/>
    </font>
    <font>
      <b/>
      <sz val="9"/>
      <color theme="1"/>
      <name val="Calibri"/>
      <family val="2"/>
      <scheme val="minor"/>
    </font>
    <font>
      <b/>
      <i/>
      <sz val="9"/>
      <name val="Calibri"/>
      <family val="2"/>
      <scheme val="minor"/>
    </font>
    <font>
      <b/>
      <sz val="10"/>
      <name val="Calibri"/>
      <family val="2"/>
      <scheme val="minor"/>
    </font>
    <font>
      <sz val="10"/>
      <name val="Calibri"/>
      <family val="2"/>
      <scheme val="minor"/>
    </font>
    <font>
      <sz val="11"/>
      <color theme="1"/>
      <name val="Calibri"/>
      <family val="2"/>
    </font>
    <font>
      <b/>
      <sz val="10"/>
      <color rgb="FF333333"/>
      <name val="Arial"/>
      <family val="2"/>
    </font>
    <font>
      <i/>
      <sz val="11"/>
      <color rgb="FF00B050"/>
      <name val="Calibri"/>
      <family val="2"/>
      <scheme val="minor"/>
    </font>
    <font>
      <sz val="12"/>
      <name val="Calibri"/>
      <family val="2"/>
      <scheme val="minor"/>
    </font>
    <font>
      <sz val="12"/>
      <color theme="1"/>
      <name val="Calibri"/>
      <family val="2"/>
      <scheme val="minor"/>
    </font>
    <font>
      <sz val="12"/>
      <color theme="1"/>
      <name val="Calibri"/>
      <family val="2"/>
    </font>
    <font>
      <sz val="14"/>
      <color theme="1"/>
      <name val="Calibri"/>
      <family val="2"/>
      <scheme val="minor"/>
    </font>
  </fonts>
  <fills count="8">
    <fill>
      <patternFill patternType="none"/>
    </fill>
    <fill>
      <patternFill patternType="gray125"/>
    </fill>
    <fill>
      <patternFill patternType="solid">
        <fgColor theme="0" tint="-0.249977111117893"/>
        <bgColor indexed="64"/>
      </patternFill>
    </fill>
    <fill>
      <patternFill patternType="solid">
        <fgColor rgb="FFFF0000"/>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theme="6" tint="0.59999389629810485"/>
        <bgColor indexed="64"/>
      </patternFill>
    </fill>
    <fill>
      <patternFill patternType="solid">
        <fgColor theme="4" tint="0.79998168889431442"/>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cellStyleXfs>
  <cellXfs count="62">
    <xf numFmtId="0" fontId="0" fillId="0" borderId="0" xfId="0"/>
    <xf numFmtId="0" fontId="0" fillId="0" borderId="0" xfId="0" applyAlignment="1">
      <alignment horizontal="center"/>
    </xf>
    <xf numFmtId="0" fontId="1" fillId="0" borderId="0" xfId="0" applyFont="1" applyAlignment="1">
      <alignment horizontal="center"/>
    </xf>
    <xf numFmtId="0" fontId="1" fillId="2" borderId="0" xfId="0" applyFont="1" applyFill="1" applyAlignment="1">
      <alignment horizontal="center"/>
    </xf>
    <xf numFmtId="0" fontId="0" fillId="2" borderId="0" xfId="0" applyFill="1"/>
    <xf numFmtId="9" fontId="0" fillId="2" borderId="0" xfId="0" applyNumberFormat="1" applyFill="1"/>
    <xf numFmtId="0" fontId="0" fillId="0" borderId="0" xfId="0" applyFill="1"/>
    <xf numFmtId="9" fontId="0" fillId="0" borderId="0" xfId="0" applyNumberFormat="1" applyFill="1"/>
    <xf numFmtId="0" fontId="1" fillId="0" borderId="0" xfId="0" applyFont="1" applyFill="1"/>
    <xf numFmtId="0" fontId="0" fillId="0" borderId="1" xfId="0" applyBorder="1"/>
    <xf numFmtId="0" fontId="1" fillId="0" borderId="0" xfId="0" applyFont="1" applyAlignment="1">
      <alignment horizontal="center" vertical="center"/>
    </xf>
    <xf numFmtId="0" fontId="1" fillId="3" borderId="0" xfId="0" applyFont="1" applyFill="1"/>
    <xf numFmtId="0" fontId="2" fillId="0" borderId="0" xfId="0" applyFont="1"/>
    <xf numFmtId="0" fontId="1" fillId="2" borderId="0" xfId="0" applyFont="1" applyFill="1"/>
    <xf numFmtId="0" fontId="0" fillId="0" borderId="0" xfId="0" applyAlignment="1">
      <alignment wrapText="1"/>
    </xf>
    <xf numFmtId="0" fontId="5" fillId="4" borderId="0" xfId="0" applyFont="1" applyFill="1" applyAlignment="1">
      <alignment horizontal="center"/>
    </xf>
    <xf numFmtId="0" fontId="5" fillId="4" borderId="0" xfId="0" applyFont="1" applyFill="1"/>
    <xf numFmtId="0" fontId="5" fillId="4" borderId="0" xfId="0" applyFont="1" applyFill="1" applyAlignment="1">
      <alignment horizontal="center" wrapText="1"/>
    </xf>
    <xf numFmtId="0" fontId="9" fillId="4" borderId="10" xfId="0" applyFont="1" applyFill="1" applyBorder="1" applyAlignment="1">
      <alignment horizontal="center" wrapText="1"/>
    </xf>
    <xf numFmtId="0" fontId="9" fillId="4" borderId="11" xfId="0" applyFont="1" applyFill="1" applyBorder="1" applyAlignment="1">
      <alignment horizontal="center" wrapText="1"/>
    </xf>
    <xf numFmtId="0" fontId="0" fillId="0" borderId="12" xfId="0" applyBorder="1"/>
    <xf numFmtId="0" fontId="0" fillId="2" borderId="0" xfId="0" applyFill="1" applyAlignment="1">
      <alignment horizontal="left"/>
    </xf>
    <xf numFmtId="0" fontId="0" fillId="0" borderId="1" xfId="0" applyBorder="1" applyAlignment="1">
      <alignment horizontal="center" vertical="center"/>
    </xf>
    <xf numFmtId="0" fontId="12" fillId="3" borderId="0" xfId="0" applyFont="1" applyFill="1"/>
    <xf numFmtId="0" fontId="11" fillId="3" borderId="0" xfId="0" applyFont="1" applyFill="1" applyAlignment="1">
      <alignment vertical="center"/>
    </xf>
    <xf numFmtId="0" fontId="11" fillId="3" borderId="0" xfId="0" applyFont="1" applyFill="1"/>
    <xf numFmtId="0" fontId="8" fillId="4" borderId="0" xfId="0" applyFont="1" applyFill="1" applyAlignment="1">
      <alignment horizontal="center" wrapText="1"/>
    </xf>
    <xf numFmtId="0" fontId="16" fillId="2" borderId="0" xfId="0" applyFont="1" applyFill="1" applyAlignment="1">
      <alignment vertical="center" wrapText="1"/>
    </xf>
    <xf numFmtId="0" fontId="2" fillId="0" borderId="0" xfId="0" applyFont="1" applyFill="1"/>
    <xf numFmtId="0" fontId="17" fillId="3" borderId="0" xfId="0" applyFont="1" applyFill="1" applyAlignment="1">
      <alignment vertical="center"/>
    </xf>
    <xf numFmtId="0" fontId="17" fillId="3" borderId="0" xfId="0" applyFont="1" applyFill="1"/>
    <xf numFmtId="9" fontId="0" fillId="0" borderId="0" xfId="0" applyNumberFormat="1"/>
    <xf numFmtId="0" fontId="19" fillId="4" borderId="0" xfId="0" applyFont="1" applyFill="1"/>
    <xf numFmtId="0" fontId="19" fillId="4" borderId="0" xfId="0" applyFont="1" applyFill="1" applyAlignment="1">
      <alignment horizontal="center"/>
    </xf>
    <xf numFmtId="0" fontId="20" fillId="0" borderId="0" xfId="0" applyFont="1"/>
    <xf numFmtId="0" fontId="0" fillId="5" borderId="1" xfId="0" applyFill="1" applyBorder="1" applyAlignment="1">
      <alignment horizontal="left" vertical="top"/>
    </xf>
    <xf numFmtId="0" fontId="20" fillId="5" borderId="1" xfId="0" applyFont="1" applyFill="1" applyBorder="1" applyAlignment="1">
      <alignment horizontal="left" vertical="top" wrapText="1"/>
    </xf>
    <xf numFmtId="0" fontId="0" fillId="6" borderId="1" xfId="0" applyFill="1" applyBorder="1" applyAlignment="1">
      <alignment horizontal="left" vertical="top"/>
    </xf>
    <xf numFmtId="0" fontId="20" fillId="6" borderId="1" xfId="0" applyFont="1" applyFill="1" applyBorder="1" applyAlignment="1">
      <alignment horizontal="left" vertical="top" wrapText="1"/>
    </xf>
    <xf numFmtId="0" fontId="19" fillId="5" borderId="0" xfId="0" applyFont="1" applyFill="1" applyAlignment="1">
      <alignment horizontal="justify" vertical="center"/>
    </xf>
    <xf numFmtId="0" fontId="0" fillId="7" borderId="1" xfId="0" applyFill="1" applyBorder="1" applyAlignment="1">
      <alignment horizontal="left" vertical="top"/>
    </xf>
    <xf numFmtId="0" fontId="20" fillId="7" borderId="1" xfId="0" applyFont="1" applyFill="1" applyBorder="1" applyAlignment="1">
      <alignment horizontal="left" vertical="top" wrapText="1"/>
    </xf>
    <xf numFmtId="0" fontId="22" fillId="0" borderId="0" xfId="0" applyFont="1"/>
    <xf numFmtId="0" fontId="0" fillId="0" borderId="2" xfId="0" applyBorder="1" applyAlignment="1">
      <alignment vertical="top" wrapText="1"/>
    </xf>
    <xf numFmtId="0" fontId="0" fillId="0" borderId="3" xfId="0" applyBorder="1" applyAlignment="1">
      <alignment vertical="top" wrapText="1"/>
    </xf>
    <xf numFmtId="0" fontId="0" fillId="0" borderId="4" xfId="0" applyBorder="1" applyAlignment="1">
      <alignment vertical="top" wrapText="1"/>
    </xf>
    <xf numFmtId="0" fontId="0" fillId="0" borderId="5" xfId="0" applyBorder="1" applyAlignment="1">
      <alignment vertical="top" wrapText="1"/>
    </xf>
    <xf numFmtId="0" fontId="0" fillId="0" borderId="0" xfId="0" applyBorder="1" applyAlignment="1">
      <alignment vertical="top" wrapText="1"/>
    </xf>
    <xf numFmtId="0" fontId="0" fillId="0" borderId="6" xfId="0" applyBorder="1" applyAlignment="1">
      <alignment vertical="top" wrapText="1"/>
    </xf>
    <xf numFmtId="0" fontId="0" fillId="0" borderId="7" xfId="0" applyBorder="1" applyAlignment="1">
      <alignment vertical="top" wrapText="1"/>
    </xf>
    <xf numFmtId="0" fontId="0" fillId="0" borderId="8" xfId="0" applyBorder="1" applyAlignment="1">
      <alignment vertical="top" wrapText="1"/>
    </xf>
    <xf numFmtId="0" fontId="0" fillId="0" borderId="9" xfId="0" applyBorder="1" applyAlignment="1">
      <alignment vertical="top" wrapText="1"/>
    </xf>
    <xf numFmtId="0" fontId="8" fillId="4" borderId="13" xfId="0" applyFont="1" applyFill="1" applyBorder="1" applyAlignment="1">
      <alignment horizontal="center"/>
    </xf>
    <xf numFmtId="0" fontId="8" fillId="4" borderId="10" xfId="0" applyFont="1" applyFill="1" applyBorder="1" applyAlignment="1">
      <alignment horizontal="center"/>
    </xf>
    <xf numFmtId="0" fontId="8" fillId="4" borderId="14" xfId="0" applyFont="1" applyFill="1" applyBorder="1" applyAlignment="1">
      <alignment horizontal="center"/>
    </xf>
    <xf numFmtId="0" fontId="1" fillId="0" borderId="0" xfId="0" applyFont="1" applyAlignment="1">
      <alignment horizontal="center" vertical="center"/>
    </xf>
    <xf numFmtId="0" fontId="2" fillId="0" borderId="0" xfId="0" applyFont="1" applyFill="1" applyAlignment="1">
      <alignment vertical="top" wrapText="1"/>
    </xf>
    <xf numFmtId="0" fontId="2" fillId="0" borderId="0" xfId="0" applyFont="1" applyAlignment="1">
      <alignment vertical="top" wrapText="1"/>
    </xf>
    <xf numFmtId="0" fontId="3" fillId="0" borderId="0" xfId="0" applyFont="1" applyAlignment="1">
      <alignment vertical="top" wrapText="1"/>
    </xf>
    <xf numFmtId="0" fontId="4" fillId="0" borderId="0" xfId="0" applyFont="1" applyAlignment="1">
      <alignment vertical="top" wrapText="1"/>
    </xf>
    <xf numFmtId="0" fontId="5" fillId="0" borderId="0" xfId="0" applyFont="1" applyAlignment="1">
      <alignment vertical="top" wrapText="1"/>
    </xf>
    <xf numFmtId="0" fontId="0" fillId="0" borderId="0" xfId="0" applyAlignment="1">
      <alignment wrapText="1"/>
    </xf>
  </cellXfs>
  <cellStyles count="1">
    <cellStyle name="Normal" xfId="0" builtinId="0"/>
  </cellStyles>
  <dxfs count="14">
    <dxf>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alignment horizontal="center" vertical="center" textRotation="0" wrapText="0" relativeIndent="0" justifyLastLine="0" shrinkToFit="0" readingOrder="0"/>
      <border diagonalUp="0" diagonalDown="0">
        <left style="thin">
          <color indexed="64"/>
        </left>
        <right style="thin">
          <color indexed="64"/>
        </right>
        <top style="thin">
          <color indexed="64"/>
        </top>
        <bottom style="thin">
          <color indexed="64"/>
        </bottom>
      </border>
    </dxf>
    <dxf>
      <alignment horizontal="center" vertical="center" textRotation="0" wrapText="0" relativeIndent="0" justifyLastLine="0" shrinkToFit="0" readingOrder="0"/>
      <border diagonalUp="0" diagonalDown="0">
        <left style="thin">
          <color indexed="64"/>
        </left>
        <right style="thin">
          <color indexed="64"/>
        </right>
        <top style="thin">
          <color indexed="64"/>
        </top>
        <bottom style="thin">
          <color indexed="64"/>
        </bottom>
      </border>
    </dxf>
    <dxf>
      <alignment horizontal="center" vertical="center" textRotation="0" wrapText="0" relativeIndent="0" justifyLastLine="0" shrinkToFit="0" readingOrder="0"/>
      <border diagonalUp="0" diagonalDown="0">
        <left style="thin">
          <color indexed="64"/>
        </left>
        <right style="thin">
          <color indexed="64"/>
        </right>
        <top style="thin">
          <color indexed="64"/>
        </top>
        <bottom style="thin">
          <color indexed="64"/>
        </bottom>
      </border>
    </dxf>
    <dxf>
      <alignment horizontal="center" vertical="center" textRotation="0" wrapText="0" relativeIndent="0" justifyLastLine="0" shrinkToFit="0" readingOrder="0"/>
      <border diagonalUp="0" diagonalDown="0">
        <left style="thin">
          <color indexed="64"/>
        </left>
        <right style="thin">
          <color indexed="64"/>
        </right>
        <top style="thin">
          <color indexed="64"/>
        </top>
        <bottom style="thin">
          <color indexed="64"/>
        </bottom>
      </border>
    </dxf>
    <dxf>
      <alignment horizontal="center" vertical="center" textRotation="0" wrapText="0" relativeIndent="0" justifyLastLine="0" shrinkToFit="0" readingOrder="0"/>
      <border diagonalUp="0" diagonalDown="0">
        <left style="thin">
          <color indexed="64"/>
        </left>
        <right style="thin">
          <color indexed="64"/>
        </right>
        <top style="thin">
          <color indexed="64"/>
        </top>
        <bottom style="thin">
          <color indexed="64"/>
        </bottom>
      </border>
    </dxf>
    <dxf>
      <alignment horizontal="center" vertical="center" textRotation="0" wrapText="0" relativeIndent="0" justifyLastLine="0" shrinkToFit="0" readingOrder="0"/>
      <border diagonalUp="0" diagonalDown="0">
        <left style="thin">
          <color indexed="64"/>
        </left>
        <right style="thin">
          <color indexed="64"/>
        </right>
        <top style="thin">
          <color indexed="64"/>
        </top>
        <bottom style="thin">
          <color indexed="64"/>
        </bottom>
      </border>
    </dxf>
    <dxf>
      <border diagonalUp="0" diagonalDown="0" outline="0">
        <left style="thin">
          <color indexed="64"/>
        </left>
        <right style="thin">
          <color indexed="64"/>
        </right>
        <top style="thin">
          <color indexed="64"/>
        </top>
        <bottom style="thin">
          <color indexed="64"/>
        </bottom>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2"/>
        <name val="Calibri"/>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left" vertical="top" textRotation="0" wrapText="0" indent="0" justifyLastLine="0" shrinkToFit="0" readingOrder="0"/>
      <border diagonalUp="0" diagonalDown="0">
        <left style="thin">
          <color indexed="64"/>
        </left>
        <right style="thin">
          <color indexed="64"/>
        </right>
        <top style="thin">
          <color indexed="64"/>
        </top>
        <bottom style="thin">
          <color indexed="64"/>
        </bottom>
      </border>
    </dxf>
    <dxf>
      <font>
        <strike val="0"/>
        <outline val="0"/>
        <shadow val="0"/>
        <u val="none"/>
        <vertAlign val="baseline"/>
        <color auto="1"/>
        <name val="Calibri"/>
        <scheme val="minor"/>
      </font>
      <fill>
        <patternFill>
          <fgColor indexed="64"/>
          <bgColor theme="0" tint="-0.14999847407452621"/>
        </patternFill>
      </fill>
      <alignment horizontal="center" vertical="bottom" textRotation="0" wrapText="1" relativeIndent="0" justifyLastLine="0" shrinkToFit="0" readingOrder="0"/>
    </dxf>
    <dxf>
      <border>
        <left style="thin">
          <color rgb="FF9C0006"/>
        </left>
        <right style="thin">
          <color rgb="FF9C0006"/>
        </right>
        <top style="thin">
          <color rgb="FF9C0006"/>
        </top>
        <bottom style="thin">
          <color rgb="FF9C0006"/>
        </bottom>
        <vertical/>
        <horizontal/>
      </border>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fr-FR" sz="1200">
                <a:effectLst/>
              </a:rPr>
              <a:t>Niveau de conformité avec les mesures</a:t>
            </a:r>
          </a:p>
        </c:rich>
      </c:tx>
      <c:overlay val="0"/>
    </c:title>
    <c:autoTitleDeleted val="0"/>
    <c:plotArea>
      <c:layout/>
      <c:pieChart>
        <c:varyColors val="1"/>
        <c:ser>
          <c:idx val="0"/>
          <c:order val="0"/>
          <c:dLbls>
            <c:dLblPos val="bestFit"/>
            <c:showLegendKey val="0"/>
            <c:showVal val="1"/>
            <c:showCatName val="0"/>
            <c:showSerName val="0"/>
            <c:showPercent val="0"/>
            <c:showBubbleSize val="0"/>
            <c:showLeaderLines val="1"/>
          </c:dLbls>
          <c:cat>
            <c:strRef>
              <c:f>PrintReport!$A$5:$A$9</c:f>
              <c:strCache>
                <c:ptCount val="5"/>
                <c:pt idx="0">
                  <c:v>Entièrement</c:v>
                </c:pt>
                <c:pt idx="1">
                  <c:v>Pour l'essentiel</c:v>
                </c:pt>
                <c:pt idx="2">
                  <c:v>Partiellement</c:v>
                </c:pt>
                <c:pt idx="3">
                  <c:v>Non</c:v>
                </c:pt>
                <c:pt idx="4">
                  <c:v>Sans objet</c:v>
                </c:pt>
              </c:strCache>
            </c:strRef>
          </c:cat>
          <c:val>
            <c:numRef>
              <c:f>PrintReport!$B$5:$B$9</c:f>
              <c:numCache>
                <c:formatCode>General</c:formatCode>
                <c:ptCount val="5"/>
                <c:pt idx="0">
                  <c:v>0</c:v>
                </c:pt>
                <c:pt idx="1">
                  <c:v>0</c:v>
                </c:pt>
                <c:pt idx="2">
                  <c:v>0</c:v>
                </c:pt>
                <c:pt idx="3">
                  <c:v>0</c:v>
                </c:pt>
                <c:pt idx="4">
                  <c:v>0</c:v>
                </c:pt>
              </c:numCache>
            </c:numRef>
          </c:val>
        </c:ser>
        <c:ser>
          <c:idx val="1"/>
          <c:order val="1"/>
          <c:dLbls>
            <c:dLblPos val="bestFit"/>
            <c:showLegendKey val="0"/>
            <c:showVal val="1"/>
            <c:showCatName val="0"/>
            <c:showSerName val="0"/>
            <c:showPercent val="0"/>
            <c:showBubbleSize val="0"/>
            <c:showLeaderLines val="1"/>
          </c:dLbls>
          <c:cat>
            <c:strRef>
              <c:f>PrintReport!$A$5:$A$9</c:f>
              <c:strCache>
                <c:ptCount val="5"/>
                <c:pt idx="0">
                  <c:v>Entièrement</c:v>
                </c:pt>
                <c:pt idx="1">
                  <c:v>Pour l'essentiel</c:v>
                </c:pt>
                <c:pt idx="2">
                  <c:v>Partiellement</c:v>
                </c:pt>
                <c:pt idx="3">
                  <c:v>Non</c:v>
                </c:pt>
                <c:pt idx="4">
                  <c:v>Sans objet</c:v>
                </c:pt>
              </c:strCache>
            </c:strRef>
          </c:cat>
          <c:val>
            <c:numRef>
              <c:f>PrintReport!$C$5:$C$9</c:f>
              <c:numCache>
                <c:formatCode>0%</c:formatCode>
                <c:ptCount val="5"/>
                <c:pt idx="0">
                  <c:v>0</c:v>
                </c:pt>
                <c:pt idx="1">
                  <c:v>0</c:v>
                </c:pt>
                <c:pt idx="2">
                  <c:v>0</c:v>
                </c:pt>
                <c:pt idx="3">
                  <c:v>0</c:v>
                </c:pt>
                <c:pt idx="4">
                  <c:v>0</c:v>
                </c:pt>
              </c:numCache>
            </c:numRef>
          </c:val>
        </c:ser>
        <c:dLbls>
          <c:showLegendKey val="0"/>
          <c:showVal val="1"/>
          <c:showCatName val="0"/>
          <c:showSerName val="0"/>
          <c:showPercent val="0"/>
          <c:showBubbleSize val="0"/>
          <c:showLeaderLines val="1"/>
        </c:dLbls>
        <c:firstSliceAng val="0"/>
      </c:pieChart>
    </c:plotArea>
    <c:legend>
      <c:legendPos val="r"/>
      <c:overlay val="0"/>
    </c:legend>
    <c:plotVisOnly val="1"/>
    <c:dispBlanksAs val="zero"/>
    <c:showDLblsOverMax val="0"/>
  </c:chart>
  <c:printSettings>
    <c:headerFooter/>
    <c:pageMargins b="0.750000000000003" l="0.70000000000000062" r="0.70000000000000062" t="0.75000000000000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fr-FR" sz="1200">
                <a:effectLst/>
              </a:rPr>
              <a:t>Catétories de mise en œuvre</a:t>
            </a:r>
          </a:p>
        </c:rich>
      </c:tx>
      <c:layout/>
      <c:overlay val="0"/>
    </c:title>
    <c:autoTitleDeleted val="0"/>
    <c:plotArea>
      <c:layout/>
      <c:pieChart>
        <c:varyColors val="1"/>
        <c:ser>
          <c:idx val="0"/>
          <c:order val="0"/>
          <c:dLbls>
            <c:dLblPos val="bestFit"/>
            <c:showLegendKey val="0"/>
            <c:showVal val="1"/>
            <c:showCatName val="0"/>
            <c:showSerName val="0"/>
            <c:showPercent val="0"/>
            <c:showBubbleSize val="0"/>
            <c:showLeaderLines val="0"/>
          </c:dLbls>
          <c:cat>
            <c:strRef>
              <c:f>PrintReport!$A$20:$A$22</c:f>
              <c:strCache>
                <c:ptCount val="3"/>
                <c:pt idx="0">
                  <c:v>A</c:v>
                </c:pt>
                <c:pt idx="1">
                  <c:v>B</c:v>
                </c:pt>
                <c:pt idx="2">
                  <c:v>C</c:v>
                </c:pt>
              </c:strCache>
            </c:strRef>
          </c:cat>
          <c:val>
            <c:numRef>
              <c:f>PrintReport!$B$20:$B$22</c:f>
              <c:numCache>
                <c:formatCode>General</c:formatCode>
                <c:ptCount val="3"/>
                <c:pt idx="0">
                  <c:v>0</c:v>
                </c:pt>
                <c:pt idx="1">
                  <c:v>0</c:v>
                </c:pt>
                <c:pt idx="2">
                  <c:v>0</c:v>
                </c:pt>
              </c:numCache>
            </c:numRef>
          </c:val>
        </c:ser>
        <c:ser>
          <c:idx val="1"/>
          <c:order val="1"/>
          <c:cat>
            <c:strRef>
              <c:f>PrintReport!$A$20:$A$22</c:f>
              <c:strCache>
                <c:ptCount val="3"/>
                <c:pt idx="0">
                  <c:v>A</c:v>
                </c:pt>
                <c:pt idx="1">
                  <c:v>B</c:v>
                </c:pt>
                <c:pt idx="2">
                  <c:v>C</c:v>
                </c:pt>
              </c:strCache>
            </c:strRef>
          </c:cat>
          <c:val>
            <c:numRef>
              <c:f>PrintReport!$C$20:$C$22</c:f>
              <c:numCache>
                <c:formatCode>0%</c:formatCode>
                <c:ptCount val="3"/>
                <c:pt idx="0">
                  <c:v>0</c:v>
                </c:pt>
                <c:pt idx="1">
                  <c:v>0</c:v>
                </c:pt>
                <c:pt idx="2">
                  <c:v>0</c:v>
                </c:pt>
              </c:numCache>
            </c:numRef>
          </c:val>
        </c:ser>
        <c:dLbls>
          <c:showLegendKey val="0"/>
          <c:showVal val="0"/>
          <c:showCatName val="0"/>
          <c:showSerName val="0"/>
          <c:showPercent val="0"/>
          <c:showBubbleSize val="0"/>
          <c:showLeaderLines val="0"/>
        </c:dLbls>
        <c:firstSliceAng val="0"/>
      </c:pieChart>
    </c:plotArea>
    <c:legend>
      <c:legendPos val="r"/>
      <c:layout/>
      <c:overlay val="0"/>
    </c:legend>
    <c:plotVisOnly val="1"/>
    <c:dispBlanksAs val="zero"/>
    <c:showDLblsOverMax val="0"/>
  </c:chart>
  <c:printSettings>
    <c:headerFooter/>
    <c:pageMargins b="0.750000000000003" l="0.70000000000000062" r="0.70000000000000062" t="0.750000000000003"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en-US" sz="1200"/>
              <a:t>Temps nécessaire pour la mise en oeuvre</a:t>
            </a:r>
          </a:p>
        </c:rich>
      </c:tx>
      <c:layout/>
      <c:overlay val="0"/>
    </c:title>
    <c:autoTitleDeleted val="0"/>
    <c:plotArea>
      <c:layout/>
      <c:pieChart>
        <c:varyColors val="1"/>
        <c:ser>
          <c:idx val="0"/>
          <c:order val="0"/>
          <c:cat>
            <c:strRef>
              <c:f>PrintReport!$A$37:$A$42</c:f>
              <c:strCache>
                <c:ptCount val="6"/>
                <c:pt idx="0">
                  <c:v>Immediate</c:v>
                </c:pt>
                <c:pt idx="1">
                  <c:v>6 mois</c:v>
                </c:pt>
                <c:pt idx="2">
                  <c:v>1 an</c:v>
                </c:pt>
                <c:pt idx="3">
                  <c:v>3 ans</c:v>
                </c:pt>
                <c:pt idx="4">
                  <c:v>5 ans</c:v>
                </c:pt>
                <c:pt idx="5">
                  <c:v>Autre</c:v>
                </c:pt>
              </c:strCache>
            </c:strRef>
          </c:cat>
          <c:val>
            <c:numRef>
              <c:f>PrintReport!$B$37:$B$42</c:f>
              <c:numCache>
                <c:formatCode>General</c:formatCode>
                <c:ptCount val="6"/>
                <c:pt idx="0">
                  <c:v>0</c:v>
                </c:pt>
                <c:pt idx="1">
                  <c:v>0</c:v>
                </c:pt>
                <c:pt idx="2">
                  <c:v>0</c:v>
                </c:pt>
                <c:pt idx="3">
                  <c:v>0</c:v>
                </c:pt>
                <c:pt idx="4">
                  <c:v>0</c:v>
                </c:pt>
                <c:pt idx="5">
                  <c:v>0</c:v>
                </c:pt>
              </c:numCache>
            </c:numRef>
          </c:val>
        </c:ser>
        <c:ser>
          <c:idx val="1"/>
          <c:order val="1"/>
          <c:cat>
            <c:strRef>
              <c:f>PrintReport!$A$38:$A$42</c:f>
              <c:strCache>
                <c:ptCount val="5"/>
                <c:pt idx="0">
                  <c:v>6 mois</c:v>
                </c:pt>
                <c:pt idx="1">
                  <c:v>1 an</c:v>
                </c:pt>
                <c:pt idx="2">
                  <c:v>3 ans</c:v>
                </c:pt>
                <c:pt idx="3">
                  <c:v>5 ans</c:v>
                </c:pt>
                <c:pt idx="4">
                  <c:v>Autre</c:v>
                </c:pt>
              </c:strCache>
            </c:strRef>
          </c:cat>
          <c:val>
            <c:numRef>
              <c:f>PrintReport!$C$38:$C$42</c:f>
              <c:numCache>
                <c:formatCode>0%</c:formatCode>
                <c:ptCount val="5"/>
                <c:pt idx="0">
                  <c:v>0</c:v>
                </c:pt>
                <c:pt idx="1">
                  <c:v>0</c:v>
                </c:pt>
                <c:pt idx="2">
                  <c:v>0</c:v>
                </c:pt>
                <c:pt idx="3">
                  <c:v>0</c:v>
                </c:pt>
                <c:pt idx="4">
                  <c:v>0</c:v>
                </c:pt>
              </c:numCache>
            </c:numRef>
          </c:val>
        </c:ser>
        <c:dLbls>
          <c:showLegendKey val="0"/>
          <c:showVal val="0"/>
          <c:showCatName val="0"/>
          <c:showSerName val="0"/>
          <c:showPercent val="0"/>
          <c:showBubbleSize val="0"/>
          <c:showLeaderLines val="1"/>
        </c:dLbls>
        <c:firstSliceAng val="0"/>
      </c:pieChart>
    </c:plotArea>
    <c:legend>
      <c:legendPos val="r"/>
      <c:layout/>
      <c:overlay val="0"/>
    </c:legend>
    <c:plotVisOnly val="1"/>
    <c:dispBlanksAs val="zero"/>
    <c:showDLblsOverMax val="0"/>
  </c:chart>
  <c:printSettings>
    <c:headerFooter/>
    <c:pageMargins b="0.750000000000003" l="0.70000000000000062" r="0.70000000000000062" t="0.75000000000000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en-US" sz="1200"/>
              <a:t>Types d'actions requis</a:t>
            </a:r>
          </a:p>
        </c:rich>
      </c:tx>
      <c:layout/>
      <c:overlay val="0"/>
    </c:title>
    <c:autoTitleDeleted val="0"/>
    <c:plotArea>
      <c:layout/>
      <c:pieChart>
        <c:varyColors val="1"/>
        <c:ser>
          <c:idx val="0"/>
          <c:order val="0"/>
          <c:cat>
            <c:strRef>
              <c:f>PrintReport!$A$52:$A$58</c:f>
              <c:strCache>
                <c:ptCount val="7"/>
                <c:pt idx="0">
                  <c:v>Politique et cadre juridique</c:v>
                </c:pt>
                <c:pt idx="1">
                  <c:v>Procédures</c:v>
                </c:pt>
                <c:pt idx="2">
                  <c:v>Cadre institutionnel</c:v>
                </c:pt>
                <c:pt idx="3">
                  <c:v>Ressources humaines et formation</c:v>
                </c:pt>
                <c:pt idx="4">
                  <c:v>Technologies de l'information et de la communication</c:v>
                </c:pt>
                <c:pt idx="5">
                  <c:v>Infrastructure et matériel</c:v>
                </c:pt>
                <c:pt idx="6">
                  <c:v>Autre</c:v>
                </c:pt>
              </c:strCache>
            </c:strRef>
          </c:cat>
          <c:val>
            <c:numRef>
              <c:f>PrintReport!$B$52:$B$58</c:f>
              <c:numCache>
                <c:formatCode>General</c:formatCode>
                <c:ptCount val="7"/>
                <c:pt idx="0">
                  <c:v>0</c:v>
                </c:pt>
                <c:pt idx="1">
                  <c:v>0</c:v>
                </c:pt>
                <c:pt idx="2">
                  <c:v>0</c:v>
                </c:pt>
                <c:pt idx="3">
                  <c:v>0</c:v>
                </c:pt>
                <c:pt idx="4">
                  <c:v>0</c:v>
                </c:pt>
                <c:pt idx="5">
                  <c:v>0</c:v>
                </c:pt>
                <c:pt idx="6">
                  <c:v>0</c:v>
                </c:pt>
              </c:numCache>
            </c:numRef>
          </c:val>
        </c:ser>
        <c:ser>
          <c:idx val="1"/>
          <c:order val="1"/>
          <c:cat>
            <c:strRef>
              <c:f>PrintReport!$A$52:$A$58</c:f>
              <c:strCache>
                <c:ptCount val="7"/>
                <c:pt idx="0">
                  <c:v>Politique et cadre juridique</c:v>
                </c:pt>
                <c:pt idx="1">
                  <c:v>Procédures</c:v>
                </c:pt>
                <c:pt idx="2">
                  <c:v>Cadre institutionnel</c:v>
                </c:pt>
                <c:pt idx="3">
                  <c:v>Ressources humaines et formation</c:v>
                </c:pt>
                <c:pt idx="4">
                  <c:v>Technologies de l'information et de la communication</c:v>
                </c:pt>
                <c:pt idx="5">
                  <c:v>Infrastructure et matériel</c:v>
                </c:pt>
                <c:pt idx="6">
                  <c:v>Autre</c:v>
                </c:pt>
              </c:strCache>
            </c:strRef>
          </c:cat>
          <c:val>
            <c:numRef>
              <c:f>PrintReport!$C$52:$C$58</c:f>
              <c:numCache>
                <c:formatCode>0%</c:formatCode>
                <c:ptCount val="7"/>
                <c:pt idx="0">
                  <c:v>0</c:v>
                </c:pt>
                <c:pt idx="1">
                  <c:v>0</c:v>
                </c:pt>
                <c:pt idx="2">
                  <c:v>0</c:v>
                </c:pt>
                <c:pt idx="3">
                  <c:v>0</c:v>
                </c:pt>
                <c:pt idx="4">
                  <c:v>0</c:v>
                </c:pt>
                <c:pt idx="5">
                  <c:v>0</c:v>
                </c:pt>
                <c:pt idx="6">
                  <c:v>0</c:v>
                </c:pt>
              </c:numCache>
            </c:numRef>
          </c:val>
        </c:ser>
        <c:dLbls>
          <c:showLegendKey val="0"/>
          <c:showVal val="0"/>
          <c:showCatName val="0"/>
          <c:showSerName val="0"/>
          <c:showPercent val="0"/>
          <c:showBubbleSize val="0"/>
          <c:showLeaderLines val="1"/>
        </c:dLbls>
        <c:firstSliceAng val="0"/>
      </c:pieChart>
    </c:plotArea>
    <c:legend>
      <c:legendPos val="r"/>
      <c:layout/>
      <c:overlay val="0"/>
    </c:legend>
    <c:plotVisOnly val="1"/>
    <c:dispBlanksAs val="zero"/>
    <c:showDLblsOverMax val="0"/>
  </c:chart>
  <c:printSettings>
    <c:headerFooter/>
    <c:pageMargins b="0.75000000000000278" l="0.70000000000000062" r="0.70000000000000062" t="0.75000000000000278" header="0.30000000000000032" footer="0.30000000000000032"/>
    <c:pageSetup/>
  </c:printSettings>
</c:chartSpace>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1</xdr:col>
      <xdr:colOff>900906</xdr:colOff>
      <xdr:row>44</xdr:row>
      <xdr:rowOff>35718</xdr:rowOff>
    </xdr:from>
    <xdr:to>
      <xdr:col>1</xdr:col>
      <xdr:colOff>1091406</xdr:colOff>
      <xdr:row>44</xdr:row>
      <xdr:rowOff>142875</xdr:rowOff>
    </xdr:to>
    <xdr:sp macro="" textlink="">
      <xdr:nvSpPr>
        <xdr:cNvPr id="2" name="Rectangle 1"/>
        <xdr:cNvSpPr/>
      </xdr:nvSpPr>
      <xdr:spPr>
        <a:xfrm>
          <a:off x="1525323" y="16492801"/>
          <a:ext cx="190500" cy="107157"/>
        </a:xfrm>
        <a:prstGeom prst="rect">
          <a:avLst/>
        </a:prstGeom>
        <a:solidFill>
          <a:schemeClr val="accent3">
            <a:lumMod val="40000"/>
            <a:lumOff val="60000"/>
          </a:schemeClr>
        </a:solidFill>
        <a:ln>
          <a:solidFill>
            <a:schemeClr val="accent3">
              <a:lumMod val="40000"/>
              <a:lumOff val="6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1</xdr:col>
      <xdr:colOff>886617</xdr:colOff>
      <xdr:row>45</xdr:row>
      <xdr:rowOff>57150</xdr:rowOff>
    </xdr:from>
    <xdr:to>
      <xdr:col>1</xdr:col>
      <xdr:colOff>1077117</xdr:colOff>
      <xdr:row>45</xdr:row>
      <xdr:rowOff>164307</xdr:rowOff>
    </xdr:to>
    <xdr:sp macro="" textlink="">
      <xdr:nvSpPr>
        <xdr:cNvPr id="3" name="Rectangle 2"/>
        <xdr:cNvSpPr/>
      </xdr:nvSpPr>
      <xdr:spPr>
        <a:xfrm>
          <a:off x="1511034" y="16757650"/>
          <a:ext cx="190500" cy="107157"/>
        </a:xfrm>
        <a:prstGeom prst="rect">
          <a:avLst/>
        </a:prstGeom>
        <a:solidFill>
          <a:schemeClr val="accent1">
            <a:lumMod val="20000"/>
            <a:lumOff val="80000"/>
          </a:schemeClr>
        </a:solidFill>
        <a:ln>
          <a:solidFill>
            <a:schemeClr val="accent1">
              <a:lumMod val="20000"/>
              <a:lumOff val="8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1</xdr:col>
      <xdr:colOff>872330</xdr:colOff>
      <xdr:row>46</xdr:row>
      <xdr:rowOff>66674</xdr:rowOff>
    </xdr:from>
    <xdr:to>
      <xdr:col>1</xdr:col>
      <xdr:colOff>1062830</xdr:colOff>
      <xdr:row>46</xdr:row>
      <xdr:rowOff>173831</xdr:rowOff>
    </xdr:to>
    <xdr:sp macro="" textlink="">
      <xdr:nvSpPr>
        <xdr:cNvPr id="4" name="Rectangle 3"/>
        <xdr:cNvSpPr/>
      </xdr:nvSpPr>
      <xdr:spPr>
        <a:xfrm>
          <a:off x="1496747" y="17010591"/>
          <a:ext cx="190500" cy="107157"/>
        </a:xfrm>
        <a:prstGeom prst="rect">
          <a:avLst/>
        </a:prstGeom>
        <a:solidFill>
          <a:schemeClr val="accent6">
            <a:lumMod val="20000"/>
            <a:lumOff val="80000"/>
          </a:schemeClr>
        </a:solidFill>
        <a:ln>
          <a:solidFill>
            <a:schemeClr val="accent6">
              <a:lumMod val="20000"/>
              <a:lumOff val="8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19050</xdr:rowOff>
    </xdr:from>
    <xdr:to>
      <xdr:col>8</xdr:col>
      <xdr:colOff>476250</xdr:colOff>
      <xdr:row>11</xdr:row>
      <xdr:rowOff>133350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95250</xdr:colOff>
      <xdr:row>17</xdr:row>
      <xdr:rowOff>19050</xdr:rowOff>
    </xdr:from>
    <xdr:to>
      <xdr:col>8</xdr:col>
      <xdr:colOff>476250</xdr:colOff>
      <xdr:row>26</xdr:row>
      <xdr:rowOff>133350</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95250</xdr:colOff>
      <xdr:row>34</xdr:row>
      <xdr:rowOff>9524</xdr:rowOff>
    </xdr:from>
    <xdr:to>
      <xdr:col>8</xdr:col>
      <xdr:colOff>476250</xdr:colOff>
      <xdr:row>44</xdr:row>
      <xdr:rowOff>123824</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xdr:col>
      <xdr:colOff>95250</xdr:colOff>
      <xdr:row>49</xdr:row>
      <xdr:rowOff>9525</xdr:rowOff>
    </xdr:from>
    <xdr:to>
      <xdr:col>8</xdr:col>
      <xdr:colOff>476250</xdr:colOff>
      <xdr:row>66</xdr:row>
      <xdr:rowOff>53340</xdr:rowOff>
    </xdr:to>
    <xdr:graphicFrame macro="">
      <xdr:nvGraphicFramePr>
        <xdr:cNvPr id="7"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tables/table1.xml><?xml version="1.0" encoding="utf-8"?>
<table xmlns="http://schemas.openxmlformats.org/spreadsheetml/2006/main" id="1" name="Table1" displayName="Table1" ref="A2:L43" totalsRowShown="0" headerRowDxfId="12">
  <tableColumns count="12">
    <tableColumn id="1" name="Article" dataDxfId="11"/>
    <tableColumn id="2" name="Titre" dataDxfId="10"/>
    <tableColumn id="3" name="Se conformer?_x000a_(Choisissez-en un)" dataDxfId="9"/>
    <tableColumn id="4" name="Categorie_x000a_(Choisissez-en un)" dataDxfId="8"/>
    <tableColumn id="13" name="Temps _x000a_Necessaire_x000a_(Choisissez-en un)" dataDxfId="7"/>
    <tableColumn id="6" name=" Politique et cadre juridique" dataDxfId="6"/>
    <tableColumn id="7" name="Procédures" dataDxfId="5"/>
    <tableColumn id="8" name="Institutions" dataDxfId="4"/>
    <tableColumn id="9" name="Ressources humaines et formation" dataDxfId="3"/>
    <tableColumn id="10" name="ICT" dataDxfId="2"/>
    <tableColumn id="11" name="Infrastructr et matériel" dataDxfId="1"/>
    <tableColumn id="12" name="Autre" dataDxfId="0"/>
  </tableColumns>
  <tableStyleInfo name="TableStyleLight8"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3"/>
  <sheetViews>
    <sheetView workbookViewId="0">
      <selection activeCell="A2" sqref="A2:I31"/>
    </sheetView>
  </sheetViews>
  <sheetFormatPr defaultRowHeight="15" x14ac:dyDescent="0.25"/>
  <sheetData>
    <row r="1" spans="1:9" thickBot="1" x14ac:dyDescent="0.35"/>
    <row r="2" spans="1:9" x14ac:dyDescent="0.25">
      <c r="A2" s="43" t="s">
        <v>70</v>
      </c>
      <c r="B2" s="44"/>
      <c r="C2" s="44"/>
      <c r="D2" s="44"/>
      <c r="E2" s="44"/>
      <c r="F2" s="44"/>
      <c r="G2" s="44"/>
      <c r="H2" s="44"/>
      <c r="I2" s="45"/>
    </row>
    <row r="3" spans="1:9" x14ac:dyDescent="0.25">
      <c r="A3" s="46"/>
      <c r="B3" s="47"/>
      <c r="C3" s="47"/>
      <c r="D3" s="47"/>
      <c r="E3" s="47"/>
      <c r="F3" s="47"/>
      <c r="G3" s="47"/>
      <c r="H3" s="47"/>
      <c r="I3" s="48"/>
    </row>
    <row r="4" spans="1:9" x14ac:dyDescent="0.25">
      <c r="A4" s="46"/>
      <c r="B4" s="47"/>
      <c r="C4" s="47"/>
      <c r="D4" s="47"/>
      <c r="E4" s="47"/>
      <c r="F4" s="47"/>
      <c r="G4" s="47"/>
      <c r="H4" s="47"/>
      <c r="I4" s="48"/>
    </row>
    <row r="5" spans="1:9" x14ac:dyDescent="0.25">
      <c r="A5" s="46"/>
      <c r="B5" s="47"/>
      <c r="C5" s="47"/>
      <c r="D5" s="47"/>
      <c r="E5" s="47"/>
      <c r="F5" s="47"/>
      <c r="G5" s="47"/>
      <c r="H5" s="47"/>
      <c r="I5" s="48"/>
    </row>
    <row r="6" spans="1:9" x14ac:dyDescent="0.25">
      <c r="A6" s="46"/>
      <c r="B6" s="47"/>
      <c r="C6" s="47"/>
      <c r="D6" s="47"/>
      <c r="E6" s="47"/>
      <c r="F6" s="47"/>
      <c r="G6" s="47"/>
      <c r="H6" s="47"/>
      <c r="I6" s="48"/>
    </row>
    <row r="7" spans="1:9" x14ac:dyDescent="0.25">
      <c r="A7" s="46"/>
      <c r="B7" s="47"/>
      <c r="C7" s="47"/>
      <c r="D7" s="47"/>
      <c r="E7" s="47"/>
      <c r="F7" s="47"/>
      <c r="G7" s="47"/>
      <c r="H7" s="47"/>
      <c r="I7" s="48"/>
    </row>
    <row r="8" spans="1:9" x14ac:dyDescent="0.25">
      <c r="A8" s="46"/>
      <c r="B8" s="47"/>
      <c r="C8" s="47"/>
      <c r="D8" s="47"/>
      <c r="E8" s="47"/>
      <c r="F8" s="47"/>
      <c r="G8" s="47"/>
      <c r="H8" s="47"/>
      <c r="I8" s="48"/>
    </row>
    <row r="9" spans="1:9" x14ac:dyDescent="0.25">
      <c r="A9" s="46"/>
      <c r="B9" s="47"/>
      <c r="C9" s="47"/>
      <c r="D9" s="47"/>
      <c r="E9" s="47"/>
      <c r="F9" s="47"/>
      <c r="G9" s="47"/>
      <c r="H9" s="47"/>
      <c r="I9" s="48"/>
    </row>
    <row r="10" spans="1:9" x14ac:dyDescent="0.25">
      <c r="A10" s="46"/>
      <c r="B10" s="47"/>
      <c r="C10" s="47"/>
      <c r="D10" s="47"/>
      <c r="E10" s="47"/>
      <c r="F10" s="47"/>
      <c r="G10" s="47"/>
      <c r="H10" s="47"/>
      <c r="I10" s="48"/>
    </row>
    <row r="11" spans="1:9" x14ac:dyDescent="0.25">
      <c r="A11" s="46"/>
      <c r="B11" s="47"/>
      <c r="C11" s="47"/>
      <c r="D11" s="47"/>
      <c r="E11" s="47"/>
      <c r="F11" s="47"/>
      <c r="G11" s="47"/>
      <c r="H11" s="47"/>
      <c r="I11" s="48"/>
    </row>
    <row r="12" spans="1:9" x14ac:dyDescent="0.25">
      <c r="A12" s="46"/>
      <c r="B12" s="47"/>
      <c r="C12" s="47"/>
      <c r="D12" s="47"/>
      <c r="E12" s="47"/>
      <c r="F12" s="47"/>
      <c r="G12" s="47"/>
      <c r="H12" s="47"/>
      <c r="I12" s="48"/>
    </row>
    <row r="13" spans="1:9" x14ac:dyDescent="0.25">
      <c r="A13" s="46"/>
      <c r="B13" s="47"/>
      <c r="C13" s="47"/>
      <c r="D13" s="47"/>
      <c r="E13" s="47"/>
      <c r="F13" s="47"/>
      <c r="G13" s="47"/>
      <c r="H13" s="47"/>
      <c r="I13" s="48"/>
    </row>
    <row r="14" spans="1:9" x14ac:dyDescent="0.25">
      <c r="A14" s="46"/>
      <c r="B14" s="47"/>
      <c r="C14" s="47"/>
      <c r="D14" s="47"/>
      <c r="E14" s="47"/>
      <c r="F14" s="47"/>
      <c r="G14" s="47"/>
      <c r="H14" s="47"/>
      <c r="I14" s="48"/>
    </row>
    <row r="15" spans="1:9" x14ac:dyDescent="0.25">
      <c r="A15" s="46"/>
      <c r="B15" s="47"/>
      <c r="C15" s="47"/>
      <c r="D15" s="47"/>
      <c r="E15" s="47"/>
      <c r="F15" s="47"/>
      <c r="G15" s="47"/>
      <c r="H15" s="47"/>
      <c r="I15" s="48"/>
    </row>
    <row r="16" spans="1:9" x14ac:dyDescent="0.25">
      <c r="A16" s="46"/>
      <c r="B16" s="47"/>
      <c r="C16" s="47"/>
      <c r="D16" s="47"/>
      <c r="E16" s="47"/>
      <c r="F16" s="47"/>
      <c r="G16" s="47"/>
      <c r="H16" s="47"/>
      <c r="I16" s="48"/>
    </row>
    <row r="17" spans="1:9" x14ac:dyDescent="0.25">
      <c r="A17" s="46"/>
      <c r="B17" s="47"/>
      <c r="C17" s="47"/>
      <c r="D17" s="47"/>
      <c r="E17" s="47"/>
      <c r="F17" s="47"/>
      <c r="G17" s="47"/>
      <c r="H17" s="47"/>
      <c r="I17" s="48"/>
    </row>
    <row r="18" spans="1:9" x14ac:dyDescent="0.25">
      <c r="A18" s="46"/>
      <c r="B18" s="47"/>
      <c r="C18" s="47"/>
      <c r="D18" s="47"/>
      <c r="E18" s="47"/>
      <c r="F18" s="47"/>
      <c r="G18" s="47"/>
      <c r="H18" s="47"/>
      <c r="I18" s="48"/>
    </row>
    <row r="19" spans="1:9" x14ac:dyDescent="0.25">
      <c r="A19" s="46"/>
      <c r="B19" s="47"/>
      <c r="C19" s="47"/>
      <c r="D19" s="47"/>
      <c r="E19" s="47"/>
      <c r="F19" s="47"/>
      <c r="G19" s="47"/>
      <c r="H19" s="47"/>
      <c r="I19" s="48"/>
    </row>
    <row r="20" spans="1:9" x14ac:dyDescent="0.25">
      <c r="A20" s="46"/>
      <c r="B20" s="47"/>
      <c r="C20" s="47"/>
      <c r="D20" s="47"/>
      <c r="E20" s="47"/>
      <c r="F20" s="47"/>
      <c r="G20" s="47"/>
      <c r="H20" s="47"/>
      <c r="I20" s="48"/>
    </row>
    <row r="21" spans="1:9" x14ac:dyDescent="0.25">
      <c r="A21" s="46"/>
      <c r="B21" s="47"/>
      <c r="C21" s="47"/>
      <c r="D21" s="47"/>
      <c r="E21" s="47"/>
      <c r="F21" s="47"/>
      <c r="G21" s="47"/>
      <c r="H21" s="47"/>
      <c r="I21" s="48"/>
    </row>
    <row r="22" spans="1:9" x14ac:dyDescent="0.25">
      <c r="A22" s="46"/>
      <c r="B22" s="47"/>
      <c r="C22" s="47"/>
      <c r="D22" s="47"/>
      <c r="E22" s="47"/>
      <c r="F22" s="47"/>
      <c r="G22" s="47"/>
      <c r="H22" s="47"/>
      <c r="I22" s="48"/>
    </row>
    <row r="23" spans="1:9" x14ac:dyDescent="0.25">
      <c r="A23" s="46"/>
      <c r="B23" s="47"/>
      <c r="C23" s="47"/>
      <c r="D23" s="47"/>
      <c r="E23" s="47"/>
      <c r="F23" s="47"/>
      <c r="G23" s="47"/>
      <c r="H23" s="47"/>
      <c r="I23" s="48"/>
    </row>
    <row r="24" spans="1:9" x14ac:dyDescent="0.25">
      <c r="A24" s="46"/>
      <c r="B24" s="47"/>
      <c r="C24" s="47"/>
      <c r="D24" s="47"/>
      <c r="E24" s="47"/>
      <c r="F24" s="47"/>
      <c r="G24" s="47"/>
      <c r="H24" s="47"/>
      <c r="I24" s="48"/>
    </row>
    <row r="25" spans="1:9" x14ac:dyDescent="0.25">
      <c r="A25" s="46"/>
      <c r="B25" s="47"/>
      <c r="C25" s="47"/>
      <c r="D25" s="47"/>
      <c r="E25" s="47"/>
      <c r="F25" s="47"/>
      <c r="G25" s="47"/>
      <c r="H25" s="47"/>
      <c r="I25" s="48"/>
    </row>
    <row r="26" spans="1:9" x14ac:dyDescent="0.25">
      <c r="A26" s="46"/>
      <c r="B26" s="47"/>
      <c r="C26" s="47"/>
      <c r="D26" s="47"/>
      <c r="E26" s="47"/>
      <c r="F26" s="47"/>
      <c r="G26" s="47"/>
      <c r="H26" s="47"/>
      <c r="I26" s="48"/>
    </row>
    <row r="27" spans="1:9" x14ac:dyDescent="0.25">
      <c r="A27" s="46"/>
      <c r="B27" s="47"/>
      <c r="C27" s="47"/>
      <c r="D27" s="47"/>
      <c r="E27" s="47"/>
      <c r="F27" s="47"/>
      <c r="G27" s="47"/>
      <c r="H27" s="47"/>
      <c r="I27" s="48"/>
    </row>
    <row r="28" spans="1:9" x14ac:dyDescent="0.25">
      <c r="A28" s="46"/>
      <c r="B28" s="47"/>
      <c r="C28" s="47"/>
      <c r="D28" s="47"/>
      <c r="E28" s="47"/>
      <c r="F28" s="47"/>
      <c r="G28" s="47"/>
      <c r="H28" s="47"/>
      <c r="I28" s="48"/>
    </row>
    <row r="29" spans="1:9" x14ac:dyDescent="0.25">
      <c r="A29" s="46"/>
      <c r="B29" s="47"/>
      <c r="C29" s="47"/>
      <c r="D29" s="47"/>
      <c r="E29" s="47"/>
      <c r="F29" s="47"/>
      <c r="G29" s="47"/>
      <c r="H29" s="47"/>
      <c r="I29" s="48"/>
    </row>
    <row r="30" spans="1:9" x14ac:dyDescent="0.25">
      <c r="A30" s="46"/>
      <c r="B30" s="47"/>
      <c r="C30" s="47"/>
      <c r="D30" s="47"/>
      <c r="E30" s="47"/>
      <c r="F30" s="47"/>
      <c r="G30" s="47"/>
      <c r="H30" s="47"/>
      <c r="I30" s="48"/>
    </row>
    <row r="31" spans="1:9" ht="15.75" thickBot="1" x14ac:dyDescent="0.3">
      <c r="A31" s="49"/>
      <c r="B31" s="50"/>
      <c r="C31" s="50"/>
      <c r="D31" s="50"/>
      <c r="E31" s="50"/>
      <c r="F31" s="50"/>
      <c r="G31" s="50"/>
      <c r="H31" s="50"/>
      <c r="I31" s="51"/>
    </row>
    <row r="33" spans="2:2" x14ac:dyDescent="0.25">
      <c r="B33" s="14"/>
    </row>
  </sheetData>
  <mergeCells count="1">
    <mergeCell ref="A2:I31"/>
  </mergeCells>
  <pageMargins left="0.7" right="0.7" top="0.75" bottom="0.75" header="0.3" footer="0.3"/>
  <pageSetup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M47"/>
  <sheetViews>
    <sheetView zoomScale="90" zoomScaleNormal="90" workbookViewId="0">
      <pane ySplit="2" topLeftCell="A3" activePane="bottomLeft" state="frozen"/>
      <selection pane="bottomLeft" activeCell="B51" sqref="B51"/>
    </sheetView>
  </sheetViews>
  <sheetFormatPr defaultRowHeight="15.75" x14ac:dyDescent="0.25"/>
  <cols>
    <col min="1" max="1" width="9.28515625" style="1" customWidth="1"/>
    <col min="2" max="2" width="34.28515625" style="34" customWidth="1"/>
    <col min="3" max="3" width="13.85546875" customWidth="1"/>
    <col min="4" max="4" width="9" bestFit="1" customWidth="1"/>
    <col min="5" max="5" width="10" customWidth="1"/>
    <col min="6" max="9" width="9.7109375" customWidth="1"/>
    <col min="10" max="10" width="8.7109375" customWidth="1"/>
    <col min="11" max="11" width="10.28515625" customWidth="1"/>
    <col min="12" max="12" width="9.7109375" customWidth="1"/>
  </cols>
  <sheetData>
    <row r="1" spans="1:13" x14ac:dyDescent="0.25">
      <c r="A1" s="15"/>
      <c r="B1" s="32"/>
      <c r="C1" s="16"/>
      <c r="D1" s="16"/>
      <c r="E1" s="16"/>
      <c r="F1" s="52" t="s">
        <v>36</v>
      </c>
      <c r="G1" s="53"/>
      <c r="H1" s="53"/>
      <c r="I1" s="53"/>
      <c r="J1" s="53"/>
      <c r="K1" s="53"/>
      <c r="L1" s="54"/>
      <c r="M1" s="20"/>
    </row>
    <row r="2" spans="1:13" ht="60.75" x14ac:dyDescent="0.25">
      <c r="A2" s="15" t="s">
        <v>8</v>
      </c>
      <c r="B2" s="33" t="s">
        <v>37</v>
      </c>
      <c r="C2" s="17" t="s">
        <v>55</v>
      </c>
      <c r="D2" s="26" t="s">
        <v>60</v>
      </c>
      <c r="E2" s="17" t="s">
        <v>61</v>
      </c>
      <c r="F2" s="19" t="s">
        <v>31</v>
      </c>
      <c r="G2" s="18" t="s">
        <v>32</v>
      </c>
      <c r="H2" s="18" t="s">
        <v>7</v>
      </c>
      <c r="I2" s="18" t="s">
        <v>34</v>
      </c>
      <c r="J2" s="18" t="s">
        <v>6</v>
      </c>
      <c r="K2" s="18" t="s">
        <v>63</v>
      </c>
      <c r="L2" s="18" t="s">
        <v>35</v>
      </c>
    </row>
    <row r="3" spans="1:13" x14ac:dyDescent="0.25">
      <c r="A3" s="37">
        <v>1.1000000000000001</v>
      </c>
      <c r="B3" s="38" t="s">
        <v>0</v>
      </c>
      <c r="C3" s="9"/>
      <c r="D3" s="9"/>
      <c r="E3" s="9"/>
      <c r="F3" s="22"/>
      <c r="G3" s="22"/>
      <c r="H3" s="22"/>
      <c r="I3" s="22"/>
      <c r="J3" s="22"/>
      <c r="K3" s="22"/>
      <c r="L3" s="22"/>
    </row>
    <row r="4" spans="1:13" ht="31.5" x14ac:dyDescent="0.25">
      <c r="A4" s="37">
        <v>1.2</v>
      </c>
      <c r="B4" s="38" t="s">
        <v>10</v>
      </c>
      <c r="C4" s="9"/>
      <c r="D4" s="9"/>
      <c r="E4" s="9"/>
      <c r="F4" s="22"/>
      <c r="G4" s="22"/>
      <c r="H4" s="22"/>
      <c r="I4" s="22"/>
      <c r="J4" s="22"/>
      <c r="K4" s="22"/>
      <c r="L4" s="22"/>
    </row>
    <row r="5" spans="1:13" x14ac:dyDescent="0.25">
      <c r="A5" s="37">
        <v>1.3</v>
      </c>
      <c r="B5" s="38" t="s">
        <v>11</v>
      </c>
      <c r="C5" s="9"/>
      <c r="D5" s="9"/>
      <c r="E5" s="9"/>
      <c r="F5" s="22"/>
      <c r="G5" s="22"/>
      <c r="H5" s="22"/>
      <c r="I5" s="22"/>
      <c r="J5" s="22"/>
      <c r="K5" s="22"/>
      <c r="L5" s="22"/>
    </row>
    <row r="6" spans="1:13" x14ac:dyDescent="0.25">
      <c r="A6" s="37">
        <v>1.4</v>
      </c>
      <c r="B6" s="38" t="s">
        <v>4</v>
      </c>
      <c r="C6" s="9"/>
      <c r="D6" s="9"/>
      <c r="E6" s="9"/>
      <c r="F6" s="22"/>
      <c r="G6" s="22"/>
      <c r="H6" s="22"/>
      <c r="I6" s="22"/>
      <c r="J6" s="22"/>
      <c r="K6" s="22"/>
      <c r="L6" s="22"/>
    </row>
    <row r="7" spans="1:13" ht="47.25" x14ac:dyDescent="0.25">
      <c r="A7" s="37">
        <v>2.1</v>
      </c>
      <c r="B7" s="38" t="s">
        <v>76</v>
      </c>
      <c r="C7" s="9"/>
      <c r="D7" s="9"/>
      <c r="E7" s="9"/>
      <c r="F7" s="22"/>
      <c r="G7" s="22"/>
      <c r="H7" s="22"/>
      <c r="I7" s="22"/>
      <c r="J7" s="22"/>
      <c r="K7" s="22"/>
      <c r="L7" s="22"/>
    </row>
    <row r="8" spans="1:13" x14ac:dyDescent="0.25">
      <c r="A8" s="37">
        <v>2.2000000000000002</v>
      </c>
      <c r="B8" s="38" t="s">
        <v>5</v>
      </c>
      <c r="C8" s="9"/>
      <c r="D8" s="9"/>
      <c r="E8" s="9"/>
      <c r="F8" s="22"/>
      <c r="G8" s="22"/>
      <c r="H8" s="22"/>
      <c r="I8" s="22"/>
      <c r="J8" s="22"/>
      <c r="K8" s="22"/>
      <c r="L8" s="22"/>
    </row>
    <row r="9" spans="1:13" x14ac:dyDescent="0.25">
      <c r="A9" s="35">
        <v>3.1</v>
      </c>
      <c r="B9" s="36" t="s">
        <v>15</v>
      </c>
      <c r="C9" s="9"/>
      <c r="D9" s="9"/>
      <c r="E9" s="9"/>
      <c r="F9" s="22"/>
      <c r="G9" s="22"/>
      <c r="H9" s="22"/>
      <c r="I9" s="22"/>
      <c r="J9" s="22"/>
      <c r="K9" s="22"/>
      <c r="L9" s="22"/>
    </row>
    <row r="10" spans="1:13" ht="31.5" x14ac:dyDescent="0.25">
      <c r="A10" s="37">
        <v>4.0999999999999996</v>
      </c>
      <c r="B10" s="38" t="s">
        <v>68</v>
      </c>
      <c r="C10" s="9"/>
      <c r="D10" s="9"/>
      <c r="E10" s="9"/>
      <c r="F10" s="22"/>
      <c r="G10" s="22"/>
      <c r="H10" s="22"/>
      <c r="I10" s="22"/>
      <c r="J10" s="22"/>
      <c r="K10" s="22"/>
      <c r="L10" s="22"/>
    </row>
    <row r="11" spans="1:13" ht="31.5" x14ac:dyDescent="0.25">
      <c r="A11" s="40">
        <v>5.0999999999999996</v>
      </c>
      <c r="B11" s="41" t="s">
        <v>73</v>
      </c>
      <c r="C11" s="9"/>
      <c r="D11" s="9"/>
      <c r="E11" s="9"/>
      <c r="F11" s="22"/>
      <c r="G11" s="22"/>
      <c r="H11" s="22"/>
      <c r="I11" s="22"/>
      <c r="J11" s="22"/>
      <c r="K11" s="22"/>
      <c r="L11" s="22"/>
    </row>
    <row r="12" spans="1:13" x14ac:dyDescent="0.25">
      <c r="A12" s="40">
        <v>5.2</v>
      </c>
      <c r="B12" s="41" t="s">
        <v>12</v>
      </c>
      <c r="C12" s="9"/>
      <c r="D12" s="9"/>
      <c r="E12" s="9"/>
      <c r="F12" s="22"/>
      <c r="G12" s="22"/>
      <c r="H12" s="22"/>
      <c r="I12" s="22"/>
      <c r="J12" s="22"/>
      <c r="K12" s="22"/>
      <c r="L12" s="22"/>
    </row>
    <row r="13" spans="1:13" x14ac:dyDescent="0.25">
      <c r="A13" s="40">
        <v>5.3</v>
      </c>
      <c r="B13" s="41" t="s">
        <v>13</v>
      </c>
      <c r="C13" s="9"/>
      <c r="D13" s="9"/>
      <c r="E13" s="9"/>
      <c r="F13" s="22"/>
      <c r="G13" s="22"/>
      <c r="H13" s="22"/>
      <c r="I13" s="22"/>
      <c r="J13" s="22"/>
      <c r="K13" s="22"/>
      <c r="L13" s="22"/>
    </row>
    <row r="14" spans="1:13" ht="78.75" x14ac:dyDescent="0.25">
      <c r="A14" s="37">
        <v>6.1</v>
      </c>
      <c r="B14" s="38" t="s">
        <v>71</v>
      </c>
      <c r="C14" s="9"/>
      <c r="D14" s="9"/>
      <c r="E14" s="9"/>
      <c r="F14" s="22"/>
      <c r="G14" s="22"/>
      <c r="H14" s="22"/>
      <c r="I14" s="22"/>
      <c r="J14" s="22"/>
      <c r="K14" s="22"/>
      <c r="L14" s="22"/>
    </row>
    <row r="15" spans="1:13" ht="78.75" x14ac:dyDescent="0.25">
      <c r="A15" s="37">
        <v>6.2</v>
      </c>
      <c r="B15" s="38" t="s">
        <v>74</v>
      </c>
      <c r="C15" s="9"/>
      <c r="D15" s="9"/>
      <c r="E15" s="9"/>
      <c r="F15" s="22"/>
      <c r="G15" s="22"/>
      <c r="H15" s="22"/>
      <c r="I15" s="22"/>
      <c r="J15" s="22"/>
      <c r="K15" s="22"/>
      <c r="L15" s="22"/>
    </row>
    <row r="16" spans="1:13" ht="31.5" x14ac:dyDescent="0.25">
      <c r="A16" s="35">
        <v>6.3</v>
      </c>
      <c r="B16" s="36" t="s">
        <v>14</v>
      </c>
      <c r="C16" s="9"/>
      <c r="D16" s="9"/>
      <c r="E16" s="9"/>
      <c r="F16" s="22"/>
      <c r="G16" s="22"/>
      <c r="H16" s="22"/>
      <c r="I16" s="22"/>
      <c r="J16" s="22"/>
      <c r="K16" s="22"/>
      <c r="L16" s="22"/>
    </row>
    <row r="17" spans="1:12" x14ac:dyDescent="0.25">
      <c r="A17" s="35">
        <v>7.1</v>
      </c>
      <c r="B17" s="36" t="s">
        <v>16</v>
      </c>
      <c r="C17" s="9"/>
      <c r="D17" s="9"/>
      <c r="E17" s="9"/>
      <c r="F17" s="22"/>
      <c r="G17" s="22"/>
      <c r="H17" s="22"/>
      <c r="I17" s="22"/>
      <c r="J17" s="22"/>
      <c r="K17" s="22"/>
      <c r="L17" s="22"/>
    </row>
    <row r="18" spans="1:12" x14ac:dyDescent="0.25">
      <c r="A18" s="40">
        <v>7.2</v>
      </c>
      <c r="B18" s="41" t="s">
        <v>29</v>
      </c>
      <c r="C18" s="9"/>
      <c r="D18" s="9"/>
      <c r="E18" s="9"/>
      <c r="F18" s="22"/>
      <c r="G18" s="22"/>
      <c r="H18" s="22"/>
      <c r="I18" s="22"/>
      <c r="J18" s="22"/>
      <c r="K18" s="22"/>
      <c r="L18" s="22"/>
    </row>
    <row r="19" spans="1:12" ht="63" x14ac:dyDescent="0.25">
      <c r="A19" s="35">
        <v>7.3</v>
      </c>
      <c r="B19" s="39" t="s">
        <v>67</v>
      </c>
      <c r="C19" s="9"/>
      <c r="D19" s="9"/>
      <c r="E19" s="9"/>
      <c r="F19" s="22"/>
      <c r="G19" s="22"/>
      <c r="H19" s="22"/>
      <c r="I19" s="22"/>
      <c r="J19" s="22"/>
      <c r="K19" s="22"/>
      <c r="L19" s="22"/>
    </row>
    <row r="20" spans="1:12" x14ac:dyDescent="0.25">
      <c r="A20" s="35">
        <v>7.4</v>
      </c>
      <c r="B20" s="36" t="s">
        <v>17</v>
      </c>
      <c r="C20" s="9"/>
      <c r="D20" s="9"/>
      <c r="E20" s="9"/>
      <c r="F20" s="22"/>
      <c r="G20" s="22"/>
      <c r="H20" s="22"/>
      <c r="I20" s="22"/>
      <c r="J20" s="22"/>
      <c r="K20" s="22"/>
      <c r="L20" s="22"/>
    </row>
    <row r="21" spans="1:12" x14ac:dyDescent="0.25">
      <c r="A21" s="35">
        <v>7.5</v>
      </c>
      <c r="B21" s="36" t="s">
        <v>18</v>
      </c>
      <c r="C21" s="9"/>
      <c r="D21" s="9"/>
      <c r="E21" s="9"/>
      <c r="F21" s="22"/>
      <c r="G21" s="22"/>
      <c r="H21" s="22"/>
      <c r="I21" s="22"/>
      <c r="J21" s="22"/>
      <c r="K21" s="22"/>
      <c r="L21" s="22"/>
    </row>
    <row r="22" spans="1:12" ht="47.25" x14ac:dyDescent="0.25">
      <c r="A22" s="35">
        <v>7.6</v>
      </c>
      <c r="B22" s="36" t="s">
        <v>19</v>
      </c>
      <c r="C22" s="9"/>
      <c r="D22" s="9"/>
      <c r="E22" s="9"/>
      <c r="F22" s="22"/>
      <c r="G22" s="22"/>
      <c r="H22" s="22"/>
      <c r="I22" s="22"/>
      <c r="J22" s="22"/>
      <c r="K22" s="22"/>
      <c r="L22" s="22"/>
    </row>
    <row r="23" spans="1:12" ht="47.25" x14ac:dyDescent="0.25">
      <c r="A23" s="35">
        <v>7.7</v>
      </c>
      <c r="B23" s="36" t="s">
        <v>77</v>
      </c>
      <c r="C23" s="9"/>
      <c r="D23" s="9"/>
      <c r="E23" s="9"/>
      <c r="F23" s="22"/>
      <c r="G23" s="22"/>
      <c r="H23" s="22"/>
      <c r="I23" s="22"/>
      <c r="J23" s="22"/>
      <c r="K23" s="22"/>
      <c r="L23" s="22"/>
    </row>
    <row r="24" spans="1:12" x14ac:dyDescent="0.25">
      <c r="A24" s="35">
        <v>7.8</v>
      </c>
      <c r="B24" s="36" t="s">
        <v>20</v>
      </c>
      <c r="C24" s="9"/>
      <c r="D24" s="9"/>
      <c r="E24" s="9"/>
      <c r="F24" s="22"/>
      <c r="G24" s="22"/>
      <c r="H24" s="22"/>
      <c r="I24" s="22"/>
      <c r="J24" s="22"/>
      <c r="K24" s="22"/>
      <c r="L24" s="22"/>
    </row>
    <row r="25" spans="1:12" x14ac:dyDescent="0.25">
      <c r="A25" s="40">
        <v>7.9</v>
      </c>
      <c r="B25" s="41" t="s">
        <v>30</v>
      </c>
      <c r="C25" s="9"/>
      <c r="D25" s="9"/>
      <c r="E25" s="9"/>
      <c r="F25" s="22"/>
      <c r="G25" s="22"/>
      <c r="H25" s="22"/>
      <c r="I25" s="22"/>
      <c r="J25" s="22"/>
      <c r="K25" s="22"/>
      <c r="L25" s="22"/>
    </row>
    <row r="26" spans="1:12" ht="31.5" x14ac:dyDescent="0.25">
      <c r="A26" s="40">
        <v>8</v>
      </c>
      <c r="B26" s="41" t="s">
        <v>21</v>
      </c>
      <c r="C26" s="9"/>
      <c r="D26" s="9"/>
      <c r="E26" s="9"/>
      <c r="F26" s="22"/>
      <c r="G26" s="22"/>
      <c r="H26" s="22"/>
      <c r="I26" s="22"/>
      <c r="J26" s="22"/>
      <c r="K26" s="22"/>
      <c r="L26" s="22"/>
    </row>
    <row r="27" spans="1:12" ht="47.25" x14ac:dyDescent="0.25">
      <c r="A27" s="35">
        <v>9</v>
      </c>
      <c r="B27" s="36" t="s">
        <v>86</v>
      </c>
      <c r="C27" s="9"/>
      <c r="D27" s="9"/>
      <c r="E27" s="9"/>
      <c r="F27" s="22"/>
      <c r="G27" s="22"/>
      <c r="H27" s="22"/>
      <c r="I27" s="22"/>
      <c r="J27" s="22"/>
      <c r="K27" s="22"/>
      <c r="L27" s="22"/>
    </row>
    <row r="28" spans="1:12" ht="31.5" x14ac:dyDescent="0.25">
      <c r="A28" s="37">
        <v>10.1</v>
      </c>
      <c r="B28" s="38" t="s">
        <v>72</v>
      </c>
      <c r="C28" s="9"/>
      <c r="D28" s="9"/>
      <c r="E28" s="9"/>
      <c r="F28" s="22"/>
      <c r="G28" s="22"/>
      <c r="H28" s="22"/>
      <c r="I28" s="22"/>
      <c r="J28" s="22"/>
      <c r="K28" s="22"/>
      <c r="L28" s="22"/>
    </row>
    <row r="29" spans="1:12" x14ac:dyDescent="0.25">
      <c r="A29" s="40">
        <v>10.199999999999999</v>
      </c>
      <c r="B29" s="41" t="s">
        <v>22</v>
      </c>
      <c r="C29" s="9"/>
      <c r="D29" s="9"/>
      <c r="E29" s="9"/>
      <c r="F29" s="22"/>
      <c r="G29" s="22"/>
      <c r="H29" s="22"/>
      <c r="I29" s="22"/>
      <c r="J29" s="22"/>
      <c r="K29" s="22"/>
      <c r="L29" s="22"/>
    </row>
    <row r="30" spans="1:12" ht="31.5" x14ac:dyDescent="0.25">
      <c r="A30" s="40">
        <v>10.3</v>
      </c>
      <c r="B30" s="41" t="s">
        <v>23</v>
      </c>
      <c r="C30" s="9"/>
      <c r="D30" s="9"/>
      <c r="E30" s="9"/>
      <c r="F30" s="22"/>
      <c r="G30" s="22"/>
      <c r="H30" s="22"/>
      <c r="I30" s="22"/>
      <c r="J30" s="22"/>
      <c r="K30" s="22"/>
      <c r="L30" s="22"/>
    </row>
    <row r="31" spans="1:12" x14ac:dyDescent="0.25">
      <c r="A31" s="40">
        <v>10.4</v>
      </c>
      <c r="B31" s="41" t="s">
        <v>24</v>
      </c>
      <c r="C31" s="9"/>
      <c r="D31" s="9"/>
      <c r="E31" s="9"/>
      <c r="F31" s="22"/>
      <c r="G31" s="22"/>
      <c r="H31" s="22"/>
      <c r="I31" s="22"/>
      <c r="J31" s="22"/>
      <c r="K31" s="22"/>
      <c r="L31" s="22"/>
    </row>
    <row r="32" spans="1:12" x14ac:dyDescent="0.25">
      <c r="A32" s="37">
        <v>10.5</v>
      </c>
      <c r="B32" s="38" t="s">
        <v>78</v>
      </c>
      <c r="C32" s="9"/>
      <c r="D32" s="9"/>
      <c r="E32" s="9"/>
      <c r="F32" s="22"/>
      <c r="G32" s="22"/>
      <c r="H32" s="22"/>
      <c r="I32" s="22"/>
      <c r="J32" s="22"/>
      <c r="K32" s="22"/>
      <c r="L32" s="22"/>
    </row>
    <row r="33" spans="1:12" x14ac:dyDescent="0.25">
      <c r="A33" s="35">
        <v>10.6</v>
      </c>
      <c r="B33" s="36" t="s">
        <v>25</v>
      </c>
      <c r="C33" s="9"/>
      <c r="D33" s="9"/>
      <c r="E33" s="9"/>
      <c r="F33" s="22"/>
      <c r="G33" s="22"/>
      <c r="H33" s="22"/>
      <c r="I33" s="22"/>
      <c r="J33" s="22"/>
      <c r="K33" s="22"/>
      <c r="L33" s="22"/>
    </row>
    <row r="34" spans="1:12" ht="63" x14ac:dyDescent="0.25">
      <c r="A34" s="40">
        <v>10.7</v>
      </c>
      <c r="B34" s="41" t="s">
        <v>85</v>
      </c>
      <c r="C34" s="9"/>
      <c r="D34" s="9"/>
      <c r="E34" s="9"/>
      <c r="F34" s="22"/>
      <c r="G34" s="22"/>
      <c r="H34" s="22"/>
      <c r="I34" s="22"/>
      <c r="J34" s="22"/>
      <c r="K34" s="22"/>
      <c r="L34" s="22"/>
    </row>
    <row r="35" spans="1:12" x14ac:dyDescent="0.25">
      <c r="A35" s="40">
        <v>10.8</v>
      </c>
      <c r="B35" s="41" t="s">
        <v>75</v>
      </c>
      <c r="C35" s="9"/>
      <c r="D35" s="9"/>
      <c r="E35" s="9"/>
      <c r="F35" s="22"/>
      <c r="G35" s="22"/>
      <c r="H35" s="22"/>
      <c r="I35" s="22"/>
      <c r="J35" s="22"/>
      <c r="K35" s="22"/>
      <c r="L35" s="22"/>
    </row>
    <row r="36" spans="1:12" ht="47.25" x14ac:dyDescent="0.25">
      <c r="A36" s="35">
        <v>10.9</v>
      </c>
      <c r="B36" s="36" t="s">
        <v>26</v>
      </c>
      <c r="C36" s="9"/>
      <c r="D36" s="9"/>
      <c r="E36" s="9"/>
      <c r="F36" s="22"/>
      <c r="G36" s="22"/>
      <c r="H36" s="22"/>
      <c r="I36" s="22"/>
      <c r="J36" s="22"/>
      <c r="K36" s="22"/>
      <c r="L36" s="22"/>
    </row>
    <row r="37" spans="1:12" ht="31.5" x14ac:dyDescent="0.25">
      <c r="A37" s="35" t="s">
        <v>79</v>
      </c>
      <c r="B37" s="36" t="s">
        <v>64</v>
      </c>
      <c r="C37" s="9"/>
      <c r="D37" s="9"/>
      <c r="E37" s="9"/>
      <c r="F37" s="22"/>
      <c r="G37" s="22"/>
      <c r="H37" s="22"/>
      <c r="I37" s="22"/>
      <c r="J37" s="22"/>
      <c r="K37" s="22"/>
      <c r="L37" s="22"/>
    </row>
    <row r="38" spans="1:12" ht="31.5" x14ac:dyDescent="0.25">
      <c r="A38" s="35">
        <v>11.4</v>
      </c>
      <c r="B38" s="36" t="s">
        <v>65</v>
      </c>
      <c r="C38" s="9"/>
      <c r="D38" s="9"/>
      <c r="E38" s="9"/>
      <c r="F38" s="22"/>
      <c r="G38" s="22"/>
      <c r="H38" s="22"/>
      <c r="I38" s="22"/>
      <c r="J38" s="22"/>
      <c r="K38" s="22"/>
      <c r="L38" s="22"/>
    </row>
    <row r="39" spans="1:12" ht="31.5" x14ac:dyDescent="0.25">
      <c r="A39" s="35" t="s">
        <v>80</v>
      </c>
      <c r="B39" s="36" t="s">
        <v>66</v>
      </c>
      <c r="C39" s="9"/>
      <c r="D39" s="9"/>
      <c r="E39" s="9"/>
      <c r="F39" s="22"/>
      <c r="G39" s="22"/>
      <c r="H39" s="22"/>
      <c r="I39" s="22"/>
      <c r="J39" s="22"/>
      <c r="K39" s="22"/>
      <c r="L39" s="22"/>
    </row>
    <row r="40" spans="1:12" x14ac:dyDescent="0.25">
      <c r="A40" s="35" t="s">
        <v>82</v>
      </c>
      <c r="B40" s="36" t="s">
        <v>81</v>
      </c>
      <c r="C40" s="9"/>
      <c r="D40" s="9"/>
      <c r="E40" s="9"/>
      <c r="F40" s="22"/>
      <c r="G40" s="22"/>
      <c r="H40" s="22"/>
      <c r="I40" s="22"/>
      <c r="J40" s="22"/>
      <c r="K40" s="22"/>
      <c r="L40" s="22"/>
    </row>
    <row r="41" spans="1:12" x14ac:dyDescent="0.25">
      <c r="A41" s="35" t="s">
        <v>84</v>
      </c>
      <c r="B41" s="36" t="s">
        <v>83</v>
      </c>
      <c r="C41" s="9"/>
      <c r="D41" s="9"/>
      <c r="E41" s="9"/>
      <c r="F41" s="22"/>
      <c r="G41" s="22"/>
      <c r="H41" s="22"/>
      <c r="I41" s="22"/>
      <c r="J41" s="22"/>
      <c r="K41" s="22"/>
      <c r="L41" s="22"/>
    </row>
    <row r="42" spans="1:12" x14ac:dyDescent="0.25">
      <c r="A42" s="35">
        <v>12</v>
      </c>
      <c r="B42" s="36" t="s">
        <v>28</v>
      </c>
      <c r="C42" s="9"/>
      <c r="D42" s="9"/>
      <c r="E42" s="9"/>
      <c r="F42" s="22"/>
      <c r="G42" s="22"/>
      <c r="H42" s="22"/>
      <c r="I42" s="22"/>
      <c r="J42" s="22"/>
      <c r="K42" s="22"/>
      <c r="L42" s="22"/>
    </row>
    <row r="43" spans="1:12" ht="31.5" x14ac:dyDescent="0.25">
      <c r="A43" s="40">
        <v>13.2</v>
      </c>
      <c r="B43" s="41" t="s">
        <v>27</v>
      </c>
      <c r="C43" s="9"/>
      <c r="D43" s="9"/>
      <c r="E43" s="9"/>
      <c r="F43" s="22"/>
      <c r="G43" s="22"/>
      <c r="H43" s="22"/>
      <c r="I43" s="22"/>
      <c r="J43" s="22"/>
      <c r="K43" s="22"/>
      <c r="L43" s="22"/>
    </row>
    <row r="45" spans="1:12" ht="18.75" x14ac:dyDescent="0.3">
      <c r="B45" s="42" t="s">
        <v>87</v>
      </c>
    </row>
    <row r="46" spans="1:12" ht="18.75" x14ac:dyDescent="0.3">
      <c r="B46" s="42" t="s">
        <v>88</v>
      </c>
    </row>
    <row r="47" spans="1:12" ht="18.75" x14ac:dyDescent="0.3">
      <c r="B47" s="42" t="s">
        <v>89</v>
      </c>
    </row>
  </sheetData>
  <dataConsolidate/>
  <mergeCells count="1">
    <mergeCell ref="F1:L1"/>
  </mergeCells>
  <conditionalFormatting sqref="D3:E43">
    <cfRule type="containsText" dxfId="13" priority="1" operator="containsText" text="B">
      <formula>NOT(ISERROR(SEARCH("B",D3)))</formula>
    </cfRule>
  </conditionalFormatting>
  <dataValidations count="3">
    <dataValidation type="list" allowBlank="1" showInputMessage="1" showErrorMessage="1" sqref="C3:C43">
      <formula1>ComplianceLevel</formula1>
    </dataValidation>
    <dataValidation type="list" allowBlank="1" showInputMessage="1" showErrorMessage="1" sqref="D3:D43">
      <formula1>Category</formula1>
    </dataValidation>
    <dataValidation type="list" allowBlank="1" showInputMessage="1" showErrorMessage="1" sqref="E3:E43">
      <formula1>TimeReq</formula1>
    </dataValidation>
  </dataValidations>
  <printOptions gridLines="1"/>
  <pageMargins left="0.7" right="0.7" top="0.75" bottom="0.75" header="0.3" footer="0.3"/>
  <pageSetup scale="80" orientation="landscape" r:id="rId1"/>
  <drawing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1"/>
  <sheetViews>
    <sheetView tabSelected="1" topLeftCell="A13" workbookViewId="0">
      <selection activeCell="K28" sqref="K28"/>
    </sheetView>
  </sheetViews>
  <sheetFormatPr defaultRowHeight="15" x14ac:dyDescent="0.25"/>
  <cols>
    <col min="1" max="1" width="16.28515625" bestFit="1" customWidth="1"/>
    <col min="2" max="2" width="8.28515625" bestFit="1" customWidth="1"/>
    <col min="3" max="3" width="8.42578125" bestFit="1" customWidth="1"/>
  </cols>
  <sheetData>
    <row r="1" spans="1:17" x14ac:dyDescent="0.25">
      <c r="A1" s="55" t="s">
        <v>92</v>
      </c>
      <c r="B1" s="55"/>
      <c r="C1" s="55"/>
      <c r="D1" s="55"/>
      <c r="E1" s="55"/>
      <c r="F1" s="55"/>
      <c r="G1" s="55"/>
      <c r="H1" s="55"/>
      <c r="I1" s="55"/>
    </row>
    <row r="2" spans="1:17" ht="14.45" x14ac:dyDescent="0.3">
      <c r="A2" s="10"/>
      <c r="B2" s="10"/>
      <c r="C2" s="10"/>
      <c r="D2" s="10"/>
      <c r="E2" s="10"/>
      <c r="F2" s="10"/>
      <c r="G2" s="10"/>
      <c r="H2" s="10"/>
      <c r="I2" s="10"/>
    </row>
    <row r="3" spans="1:17" ht="14.45" x14ac:dyDescent="0.3">
      <c r="B3" s="2" t="s">
        <v>51</v>
      </c>
      <c r="C3" s="2" t="s">
        <v>57</v>
      </c>
      <c r="L3" s="24" t="s">
        <v>53</v>
      </c>
      <c r="M3" s="23"/>
      <c r="N3" s="23"/>
      <c r="O3" s="23"/>
      <c r="P3" s="23"/>
      <c r="Q3" s="23"/>
    </row>
    <row r="4" spans="1:17" x14ac:dyDescent="0.25">
      <c r="A4" s="3" t="s">
        <v>56</v>
      </c>
      <c r="B4" s="4"/>
      <c r="C4" s="4"/>
      <c r="L4" s="25" t="s">
        <v>54</v>
      </c>
      <c r="M4" s="23"/>
      <c r="N4" s="23"/>
      <c r="O4" s="23"/>
      <c r="P4" s="23"/>
      <c r="Q4" s="23"/>
    </row>
    <row r="5" spans="1:17" x14ac:dyDescent="0.25">
      <c r="A5" s="4" t="s">
        <v>38</v>
      </c>
      <c r="B5" s="4">
        <f>COUNTIF(Table1[Se conformer?
(Choisissez-en un)],"=Entièrement")</f>
        <v>0</v>
      </c>
      <c r="C5" s="5">
        <f>B5/45</f>
        <v>0</v>
      </c>
    </row>
    <row r="6" spans="1:17" ht="14.45" x14ac:dyDescent="0.3">
      <c r="A6" s="4" t="s">
        <v>39</v>
      </c>
      <c r="B6" s="4">
        <f>COUNTIF(Table1[Se conformer?
(Choisissez-en un)],"=Pour l'essentiel")</f>
        <v>0</v>
      </c>
      <c r="C6" s="5">
        <f t="shared" ref="C6:C9" si="0">B6/45</f>
        <v>0</v>
      </c>
    </row>
    <row r="7" spans="1:17" ht="14.45" x14ac:dyDescent="0.3">
      <c r="A7" s="4" t="s">
        <v>40</v>
      </c>
      <c r="B7" s="4">
        <f>COUNTIF(Table1[Se conformer?
(Choisissez-en un)],"=Partiellement")</f>
        <v>0</v>
      </c>
      <c r="C7" s="5">
        <f t="shared" si="0"/>
        <v>0</v>
      </c>
    </row>
    <row r="8" spans="1:17" ht="14.45" x14ac:dyDescent="0.3">
      <c r="A8" s="4" t="s">
        <v>41</v>
      </c>
      <c r="B8" s="4">
        <f>COUNTIF(Table1[Se conformer?
(Choisissez-en un)],"=Non")</f>
        <v>0</v>
      </c>
      <c r="C8" s="5">
        <f t="shared" si="0"/>
        <v>0</v>
      </c>
    </row>
    <row r="9" spans="1:17" ht="14.45" x14ac:dyDescent="0.3">
      <c r="A9" s="4" t="s">
        <v>42</v>
      </c>
      <c r="B9" s="4">
        <f>COUNTIF(Table1[Se conformer?
(Choisissez-en un)],"=Sans objet")</f>
        <v>0</v>
      </c>
      <c r="C9" s="5">
        <f t="shared" si="0"/>
        <v>0</v>
      </c>
    </row>
    <row r="10" spans="1:17" s="6" customFormat="1" ht="14.45" x14ac:dyDescent="0.3">
      <c r="B10" s="6">
        <f>SUM(B5:B9)</f>
        <v>0</v>
      </c>
      <c r="C10" s="7">
        <f>SUM(C5:C9)</f>
        <v>0</v>
      </c>
    </row>
    <row r="11" spans="1:17" s="6" customFormat="1" ht="14.45" x14ac:dyDescent="0.3">
      <c r="C11" s="7"/>
      <c r="L11" s="24" t="s">
        <v>53</v>
      </c>
      <c r="M11" s="23"/>
      <c r="N11" s="23"/>
      <c r="O11" s="23"/>
      <c r="P11" s="23"/>
      <c r="Q11" s="23"/>
    </row>
    <row r="12" spans="1:17" s="6" customFormat="1" x14ac:dyDescent="0.25">
      <c r="C12" s="7"/>
      <c r="L12" s="25" t="s">
        <v>54</v>
      </c>
      <c r="M12" s="23"/>
      <c r="N12" s="23"/>
      <c r="O12" s="23"/>
      <c r="P12" s="23"/>
      <c r="Q12" s="23"/>
    </row>
    <row r="13" spans="1:17" s="6" customFormat="1" x14ac:dyDescent="0.25">
      <c r="A13" s="56" t="s">
        <v>90</v>
      </c>
      <c r="B13" s="57"/>
      <c r="C13" s="57"/>
      <c r="D13" s="57"/>
      <c r="E13" s="57"/>
      <c r="F13" s="57"/>
      <c r="G13" s="57"/>
      <c r="H13" s="57"/>
      <c r="I13" s="57"/>
    </row>
    <row r="14" spans="1:17" s="6" customFormat="1" x14ac:dyDescent="0.25">
      <c r="A14" s="57"/>
      <c r="B14" s="57"/>
      <c r="C14" s="57"/>
      <c r="D14" s="57"/>
      <c r="E14" s="57"/>
      <c r="F14" s="57"/>
      <c r="G14" s="57"/>
      <c r="H14" s="57"/>
      <c r="I14" s="57"/>
    </row>
    <row r="15" spans="1:17" s="6" customFormat="1" x14ac:dyDescent="0.25">
      <c r="A15" s="57"/>
      <c r="B15" s="57"/>
      <c r="C15" s="57"/>
      <c r="D15" s="57"/>
      <c r="E15" s="57"/>
      <c r="F15" s="57"/>
      <c r="G15" s="57"/>
      <c r="H15" s="57"/>
      <c r="I15" s="57"/>
    </row>
    <row r="16" spans="1:17" s="6" customFormat="1" ht="14.45" x14ac:dyDescent="0.3">
      <c r="C16" s="7"/>
    </row>
    <row r="17" spans="1:17" s="6" customFormat="1" ht="14.45" x14ac:dyDescent="0.3">
      <c r="C17" s="7"/>
    </row>
    <row r="18" spans="1:17" ht="14.45" x14ac:dyDescent="0.3">
      <c r="B18" s="2" t="s">
        <v>51</v>
      </c>
      <c r="C18" s="2" t="s">
        <v>57</v>
      </c>
      <c r="L18" s="29" t="s">
        <v>53</v>
      </c>
      <c r="M18" s="11"/>
      <c r="N18" s="11"/>
      <c r="O18" s="11"/>
      <c r="P18" s="11"/>
      <c r="Q18" s="11"/>
    </row>
    <row r="19" spans="1:17" x14ac:dyDescent="0.25">
      <c r="A19" s="3" t="s">
        <v>62</v>
      </c>
      <c r="B19" s="4"/>
      <c r="C19" s="4"/>
      <c r="L19" s="30" t="s">
        <v>54</v>
      </c>
      <c r="M19" s="11"/>
      <c r="N19" s="11"/>
      <c r="O19" s="11"/>
      <c r="P19" s="11"/>
      <c r="Q19" s="11"/>
    </row>
    <row r="20" spans="1:17" ht="14.45" x14ac:dyDescent="0.3">
      <c r="A20" s="4" t="s">
        <v>1</v>
      </c>
      <c r="B20" s="4">
        <f>COUNTIF(Table1[Categorie
(Choisissez-en un)],"A")</f>
        <v>0</v>
      </c>
      <c r="C20" s="5">
        <f>B20/45</f>
        <v>0</v>
      </c>
    </row>
    <row r="21" spans="1:17" ht="14.45" x14ac:dyDescent="0.3">
      <c r="A21" s="4" t="s">
        <v>2</v>
      </c>
      <c r="B21" s="4">
        <f>COUNTIF(Table1[Categorie
(Choisissez-en un)],"B")</f>
        <v>0</v>
      </c>
      <c r="C21" s="5">
        <f t="shared" ref="C21:C22" si="1">B21/45</f>
        <v>0</v>
      </c>
    </row>
    <row r="22" spans="1:17" ht="14.45" x14ac:dyDescent="0.3">
      <c r="A22" s="4" t="s">
        <v>3</v>
      </c>
      <c r="B22" s="4">
        <f>COUNTIF(Table1[Categorie
(Choisissez-en un)],"C")</f>
        <v>0</v>
      </c>
      <c r="C22" s="5">
        <f t="shared" si="1"/>
        <v>0</v>
      </c>
    </row>
    <row r="23" spans="1:17" s="6" customFormat="1" ht="14.45" x14ac:dyDescent="0.3">
      <c r="B23" s="6">
        <f>SUM(B20:B22)</f>
        <v>0</v>
      </c>
      <c r="C23" s="7">
        <f>SUM(C20:C22)</f>
        <v>0</v>
      </c>
    </row>
    <row r="24" spans="1:17" s="6" customFormat="1" ht="14.45" x14ac:dyDescent="0.3">
      <c r="C24" s="7"/>
    </row>
    <row r="25" spans="1:17" s="6" customFormat="1" ht="14.45" x14ac:dyDescent="0.3">
      <c r="C25" s="7"/>
      <c r="L25" s="24" t="s">
        <v>53</v>
      </c>
      <c r="M25" s="23"/>
      <c r="N25" s="23"/>
      <c r="O25" s="23"/>
      <c r="P25" s="23"/>
      <c r="Q25" s="23"/>
    </row>
    <row r="26" spans="1:17" s="6" customFormat="1" x14ac:dyDescent="0.25">
      <c r="C26" s="7"/>
      <c r="L26" s="25" t="s">
        <v>54</v>
      </c>
      <c r="M26" s="23"/>
      <c r="N26" s="23"/>
      <c r="O26" s="23"/>
      <c r="P26" s="23"/>
      <c r="Q26" s="23"/>
    </row>
    <row r="27" spans="1:17" s="6" customFormat="1" ht="14.45" x14ac:dyDescent="0.3">
      <c r="C27" s="7"/>
    </row>
    <row r="28" spans="1:17" s="6" customFormat="1" x14ac:dyDescent="0.25">
      <c r="A28" s="58" t="s">
        <v>93</v>
      </c>
      <c r="B28" s="57"/>
      <c r="C28" s="57"/>
      <c r="D28" s="57"/>
      <c r="E28" s="57"/>
      <c r="F28" s="57"/>
      <c r="G28" s="57"/>
      <c r="H28" s="57"/>
      <c r="I28" s="57"/>
    </row>
    <row r="29" spans="1:17" s="6" customFormat="1" x14ac:dyDescent="0.25">
      <c r="A29" s="57"/>
      <c r="B29" s="57"/>
      <c r="C29" s="57"/>
      <c r="D29" s="57"/>
      <c r="E29" s="57"/>
      <c r="F29" s="57"/>
      <c r="G29" s="57"/>
      <c r="H29" s="57"/>
      <c r="I29" s="57"/>
    </row>
    <row r="30" spans="1:17" s="6" customFormat="1" x14ac:dyDescent="0.25">
      <c r="A30" s="57"/>
      <c r="B30" s="57"/>
      <c r="C30" s="57"/>
      <c r="D30" s="57"/>
      <c r="E30" s="57"/>
      <c r="F30" s="57"/>
      <c r="G30" s="57"/>
      <c r="H30" s="57"/>
      <c r="I30" s="57"/>
    </row>
    <row r="31" spans="1:17" s="6" customFormat="1" x14ac:dyDescent="0.25">
      <c r="A31" s="57"/>
      <c r="B31" s="57"/>
      <c r="C31" s="57"/>
      <c r="D31" s="57"/>
      <c r="E31" s="57"/>
      <c r="F31" s="57"/>
      <c r="G31" s="57"/>
      <c r="H31" s="57"/>
      <c r="I31" s="57"/>
    </row>
    <row r="32" spans="1:17" s="6" customFormat="1" x14ac:dyDescent="0.25">
      <c r="A32" s="57"/>
      <c r="B32" s="57"/>
      <c r="C32" s="57"/>
      <c r="D32" s="57"/>
      <c r="E32" s="57"/>
      <c r="F32" s="57"/>
      <c r="G32" s="57"/>
      <c r="H32" s="57"/>
      <c r="I32" s="57"/>
    </row>
    <row r="33" spans="1:17" s="6" customFormat="1" ht="14.45" x14ac:dyDescent="0.3">
      <c r="C33" s="7"/>
    </row>
    <row r="34" spans="1:17" s="6" customFormat="1" ht="14.45" x14ac:dyDescent="0.3">
      <c r="C34" s="7"/>
    </row>
    <row r="35" spans="1:17" ht="14.45" x14ac:dyDescent="0.3">
      <c r="B35" s="2" t="s">
        <v>51</v>
      </c>
      <c r="C35" s="2" t="s">
        <v>57</v>
      </c>
      <c r="D35" s="8"/>
      <c r="E35" s="8"/>
      <c r="F35" s="8"/>
      <c r="L35" s="24" t="s">
        <v>53</v>
      </c>
      <c r="M35" s="23"/>
      <c r="N35" s="23"/>
      <c r="O35" s="23"/>
      <c r="P35" s="23"/>
      <c r="Q35" s="23"/>
    </row>
    <row r="36" spans="1:17" x14ac:dyDescent="0.25">
      <c r="A36" s="3" t="s">
        <v>47</v>
      </c>
      <c r="B36" s="4"/>
      <c r="C36" s="4"/>
      <c r="D36" s="6"/>
      <c r="E36" s="6"/>
      <c r="F36" s="6"/>
      <c r="L36" s="25" t="s">
        <v>54</v>
      </c>
      <c r="M36" s="23"/>
      <c r="N36" s="23"/>
      <c r="O36" s="23"/>
      <c r="P36" s="23"/>
      <c r="Q36" s="23"/>
    </row>
    <row r="37" spans="1:17" ht="14.45" x14ac:dyDescent="0.3">
      <c r="A37" s="21" t="s">
        <v>9</v>
      </c>
      <c r="B37" s="4">
        <f>COUNTIF(Table1[Temps 
Necessaire
(Choisissez-en un)],"Immediate")</f>
        <v>0</v>
      </c>
      <c r="C37" s="5" t="e">
        <f>B37/(SUM(B37:B42))</f>
        <v>#DIV/0!</v>
      </c>
      <c r="D37" s="6"/>
      <c r="E37" s="6"/>
      <c r="F37" s="6"/>
      <c r="L37" s="28"/>
      <c r="M37" s="6"/>
      <c r="N37" s="6"/>
      <c r="O37" s="6"/>
    </row>
    <row r="38" spans="1:17" ht="14.45" x14ac:dyDescent="0.3">
      <c r="A38" s="4" t="s">
        <v>43</v>
      </c>
      <c r="B38" s="4">
        <f>COUNTIF(Table1[Temps 
Necessaire
(Choisissez-en un)],"6 mois")</f>
        <v>0</v>
      </c>
      <c r="C38" s="5" t="e">
        <f>B38/(SUM(B37:B42))</f>
        <v>#DIV/0!</v>
      </c>
      <c r="D38" s="6"/>
      <c r="E38" s="6"/>
      <c r="F38" s="6"/>
    </row>
    <row r="39" spans="1:17" ht="14.45" x14ac:dyDescent="0.3">
      <c r="A39" s="4" t="s">
        <v>44</v>
      </c>
      <c r="B39" s="4">
        <f>COUNTIF(Table1[Temps 
Necessaire
(Choisissez-en un)],"1 an")</f>
        <v>0</v>
      </c>
      <c r="C39" s="5" t="e">
        <f>B39/(SUM(B37:B42))</f>
        <v>#DIV/0!</v>
      </c>
      <c r="D39" s="6"/>
      <c r="E39" s="6"/>
      <c r="F39" s="6"/>
    </row>
    <row r="40" spans="1:17" ht="14.45" x14ac:dyDescent="0.3">
      <c r="A40" s="4" t="s">
        <v>45</v>
      </c>
      <c r="B40" s="4">
        <f>COUNTIF(Table1[Temps 
Necessaire
(Choisissez-en un)],"3 ans")</f>
        <v>0</v>
      </c>
      <c r="C40" s="5" t="e">
        <f>B40/(SUM(B37:B42))</f>
        <v>#DIV/0!</v>
      </c>
      <c r="D40" s="6"/>
      <c r="E40" s="6"/>
      <c r="F40" s="6"/>
    </row>
    <row r="41" spans="1:17" x14ac:dyDescent="0.25">
      <c r="A41" s="4" t="s">
        <v>46</v>
      </c>
      <c r="B41" s="4">
        <f>COUNTIF(Table1[Temps 
Necessaire
(Choisissez-en un)],"5 ans")</f>
        <v>0</v>
      </c>
      <c r="C41" s="5" t="e">
        <f>B41/(SUM(B37:B42))</f>
        <v>#DIV/0!</v>
      </c>
      <c r="D41" s="6"/>
      <c r="E41" s="6"/>
      <c r="F41" s="6"/>
    </row>
    <row r="42" spans="1:17" x14ac:dyDescent="0.25">
      <c r="A42" s="4" t="s">
        <v>35</v>
      </c>
      <c r="B42" s="4">
        <f>COUNTIF(Table1[Temps 
Necessaire
(Choisissez-en un)],"Autre")</f>
        <v>0</v>
      </c>
      <c r="C42" s="5" t="e">
        <f>B42/(SUM(B37:B42))</f>
        <v>#DIV/0!</v>
      </c>
      <c r="D42" s="6"/>
      <c r="E42" s="6"/>
      <c r="F42" s="6"/>
    </row>
    <row r="43" spans="1:17" x14ac:dyDescent="0.25">
      <c r="B43">
        <f>SUM(B37:B42)</f>
        <v>0</v>
      </c>
      <c r="C43" s="31" t="e">
        <f>SUM(C37:C42)</f>
        <v>#DIV/0!</v>
      </c>
    </row>
    <row r="46" spans="1:17" x14ac:dyDescent="0.25">
      <c r="A46" s="12" t="s">
        <v>52</v>
      </c>
    </row>
    <row r="47" spans="1:17" x14ac:dyDescent="0.25">
      <c r="A47" s="12"/>
    </row>
    <row r="48" spans="1:17" x14ac:dyDescent="0.25">
      <c r="A48" s="12"/>
    </row>
    <row r="49" spans="1:17" x14ac:dyDescent="0.25">
      <c r="A49" s="12"/>
      <c r="L49" s="24" t="s">
        <v>53</v>
      </c>
      <c r="M49" s="23"/>
      <c r="N49" s="23"/>
      <c r="O49" s="23"/>
      <c r="P49" s="23"/>
      <c r="Q49" s="23"/>
    </row>
    <row r="50" spans="1:17" x14ac:dyDescent="0.25">
      <c r="B50" s="2" t="s">
        <v>58</v>
      </c>
      <c r="C50" s="2" t="s">
        <v>57</v>
      </c>
      <c r="L50" s="25" t="s">
        <v>54</v>
      </c>
      <c r="M50" s="23"/>
      <c r="N50" s="23"/>
      <c r="O50" s="23"/>
      <c r="P50" s="23"/>
      <c r="Q50" s="23"/>
    </row>
    <row r="51" spans="1:17" x14ac:dyDescent="0.25">
      <c r="A51" s="13" t="s">
        <v>59</v>
      </c>
      <c r="B51" s="4"/>
      <c r="C51" s="4"/>
    </row>
    <row r="52" spans="1:17" ht="30" customHeight="1" x14ac:dyDescent="0.25">
      <c r="A52" s="27" t="s">
        <v>48</v>
      </c>
      <c r="B52" s="4">
        <f>COUNTA(Table1[[ Politique et cadre juridique]])</f>
        <v>0</v>
      </c>
      <c r="C52" s="5">
        <f>B52/41</f>
        <v>0</v>
      </c>
    </row>
    <row r="53" spans="1:17" ht="30" customHeight="1" x14ac:dyDescent="0.25">
      <c r="A53" s="27" t="s">
        <v>32</v>
      </c>
      <c r="B53" s="4">
        <f>COUNTA(Table1[Procédures])</f>
        <v>0</v>
      </c>
      <c r="C53" s="5">
        <f t="shared" ref="C53:C58" si="2">B53/41</f>
        <v>0</v>
      </c>
    </row>
    <row r="54" spans="1:17" ht="30" customHeight="1" x14ac:dyDescent="0.25">
      <c r="A54" s="27" t="s">
        <v>49</v>
      </c>
      <c r="B54" s="4">
        <f>COUNTA(Table1[Institutions])</f>
        <v>0</v>
      </c>
      <c r="C54" s="5">
        <f t="shared" si="2"/>
        <v>0</v>
      </c>
    </row>
    <row r="55" spans="1:17" ht="45" customHeight="1" x14ac:dyDescent="0.25">
      <c r="A55" s="27" t="s">
        <v>34</v>
      </c>
      <c r="B55" s="4">
        <f>COUNTA(Table1[Ressources humaines et formation])</f>
        <v>0</v>
      </c>
      <c r="C55" s="5">
        <f t="shared" si="2"/>
        <v>0</v>
      </c>
    </row>
    <row r="56" spans="1:17" ht="60" customHeight="1" x14ac:dyDescent="0.25">
      <c r="A56" s="27" t="s">
        <v>50</v>
      </c>
      <c r="B56" s="4">
        <f>COUNTA(Table1[ICT])</f>
        <v>0</v>
      </c>
      <c r="C56" s="5">
        <f t="shared" si="2"/>
        <v>0</v>
      </c>
    </row>
    <row r="57" spans="1:17" ht="30" customHeight="1" x14ac:dyDescent="0.25">
      <c r="A57" s="27" t="s">
        <v>33</v>
      </c>
      <c r="B57" s="4">
        <f>COUNTA(Table1[Infrastructr et matériel])</f>
        <v>0</v>
      </c>
      <c r="C57" s="5">
        <f t="shared" si="2"/>
        <v>0</v>
      </c>
      <c r="L57" s="24" t="s">
        <v>53</v>
      </c>
      <c r="M57" s="23"/>
      <c r="N57" s="23"/>
      <c r="O57" s="23"/>
      <c r="P57" s="23"/>
      <c r="Q57" s="23"/>
    </row>
    <row r="58" spans="1:17" ht="30" customHeight="1" x14ac:dyDescent="0.25">
      <c r="A58" s="27" t="s">
        <v>35</v>
      </c>
      <c r="B58" s="4">
        <f>COUNTA(Table1[Autre])</f>
        <v>0</v>
      </c>
      <c r="C58" s="5">
        <f t="shared" si="2"/>
        <v>0</v>
      </c>
      <c r="L58" s="25" t="s">
        <v>54</v>
      </c>
      <c r="M58" s="23"/>
      <c r="N58" s="23"/>
      <c r="O58" s="23"/>
      <c r="P58" s="23"/>
      <c r="Q58" s="23"/>
    </row>
    <row r="59" spans="1:17" x14ac:dyDescent="0.25">
      <c r="B59" s="1" t="s">
        <v>69</v>
      </c>
      <c r="C59" s="1" t="s">
        <v>69</v>
      </c>
    </row>
    <row r="68" spans="1:9" x14ac:dyDescent="0.25">
      <c r="A68" s="59" t="s">
        <v>91</v>
      </c>
      <c r="B68" s="60"/>
      <c r="C68" s="60"/>
      <c r="D68" s="60"/>
      <c r="E68" s="60"/>
      <c r="F68" s="60"/>
      <c r="G68" s="60"/>
      <c r="H68" s="60"/>
      <c r="I68" s="60"/>
    </row>
    <row r="69" spans="1:9" x14ac:dyDescent="0.25">
      <c r="A69" s="60"/>
      <c r="B69" s="60"/>
      <c r="C69" s="60"/>
      <c r="D69" s="60"/>
      <c r="E69" s="60"/>
      <c r="F69" s="60"/>
      <c r="G69" s="60"/>
      <c r="H69" s="60"/>
      <c r="I69" s="60"/>
    </row>
    <row r="70" spans="1:9" x14ac:dyDescent="0.25">
      <c r="A70" s="60"/>
      <c r="B70" s="60"/>
      <c r="C70" s="60"/>
      <c r="D70" s="60"/>
      <c r="E70" s="60"/>
      <c r="F70" s="60"/>
      <c r="G70" s="60"/>
      <c r="H70" s="60"/>
      <c r="I70" s="60"/>
    </row>
    <row r="71" spans="1:9" x14ac:dyDescent="0.25">
      <c r="A71" s="61"/>
      <c r="B71" s="61"/>
      <c r="C71" s="61"/>
      <c r="D71" s="61"/>
      <c r="E71" s="61"/>
      <c r="F71" s="61"/>
      <c r="G71" s="61"/>
      <c r="H71" s="61"/>
      <c r="I71" s="61"/>
    </row>
  </sheetData>
  <mergeCells count="4">
    <mergeCell ref="A1:I1"/>
    <mergeCell ref="A13:I15"/>
    <mergeCell ref="A28:I32"/>
    <mergeCell ref="A68:I71"/>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10</vt:i4>
      </vt:variant>
    </vt:vector>
  </HeadingPairs>
  <TitlesOfParts>
    <vt:vector size="13" baseType="lpstr">
      <vt:lpstr>Instructions</vt:lpstr>
      <vt:lpstr>InputData</vt:lpstr>
      <vt:lpstr>PrintReport</vt:lpstr>
      <vt:lpstr>InputData!_Toc353801433</vt:lpstr>
      <vt:lpstr>Category</vt:lpstr>
      <vt:lpstr>ComplianceLevel</vt:lpstr>
      <vt:lpstr>InputData!Print_Area</vt:lpstr>
      <vt:lpstr>Instructions!Print_Area</vt:lpstr>
      <vt:lpstr>PrintReport!Print_Area</vt:lpstr>
      <vt:lpstr>InputData!Print_Titles</vt:lpstr>
      <vt:lpstr>PrintReport!Print_Titles</vt:lpstr>
      <vt:lpstr>Time</vt:lpstr>
      <vt:lpstr>TimeReq</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O'Shea</dc:creator>
  <cp:lastModifiedBy>Moris, Sonia</cp:lastModifiedBy>
  <cp:lastPrinted>2013-05-06T06:53:25Z</cp:lastPrinted>
  <dcterms:created xsi:type="dcterms:W3CDTF">2013-01-07T14:58:57Z</dcterms:created>
  <dcterms:modified xsi:type="dcterms:W3CDTF">2014-03-21T10:46:18Z</dcterms:modified>
</cp:coreProperties>
</file>