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J:\english\news_e\news24_e\"/>
    </mc:Choice>
  </mc:AlternateContent>
  <xr:revisionPtr revIDLastSave="0" documentId="8_{3DF40BE6-41FA-4F80-8F10-2360CF2FBE16}" xr6:coauthVersionLast="47" xr6:coauthVersionMax="47" xr10:uidLastSave="{00000000-0000-0000-0000-000000000000}"/>
  <bookViews>
    <workbookView xWindow="-120" yWindow="-120" windowWidth="29040" windowHeight="15840" tabRatio="745" xr2:uid="{00000000-000D-0000-FFFF-FFFF00000000}"/>
  </bookViews>
  <sheets>
    <sheet name="Goods Barometer New Layout" sheetId="24" r:id="rId1"/>
    <sheet name="ChartsData1" sheetId="18" r:id="rId2"/>
    <sheet name="ChartsData2" sheetId="19" r:id="rId3"/>
    <sheet name="ChartsData3" sheetId="25" r:id="rId4"/>
    <sheet name="ChartsData4" sheetId="28" r:id="rId5"/>
    <sheet name="TableData" sheetId="21" r:id="rId6"/>
    <sheet name="RawData" sheetId="22" r:id="rId7"/>
  </sheets>
  <definedNames>
    <definedName name="_xlnm.Print_Area" localSheetId="0">'Goods Barometer New Layout'!$A$1:$AH$154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08" i="24" l="1"/>
  <c r="D10" i="28"/>
  <c r="B7" i="25" l="1"/>
  <c r="B6" i="25"/>
  <c r="B5" i="25"/>
  <c r="B4" i="25"/>
  <c r="B3" i="25"/>
  <c r="B2" i="25"/>
  <c r="C7" i="25"/>
  <c r="C6" i="25"/>
  <c r="C5" i="25"/>
  <c r="C4" i="25"/>
  <c r="C3" i="25"/>
  <c r="C2" i="25"/>
  <c r="CZ24" i="21"/>
  <c r="DA24" i="21"/>
  <c r="DB24" i="21"/>
  <c r="CZ25" i="21"/>
  <c r="DA25" i="21"/>
  <c r="DB25" i="21"/>
  <c r="CZ26" i="21"/>
  <c r="DA26" i="21"/>
  <c r="DB26" i="21"/>
  <c r="CZ27" i="21"/>
  <c r="DA27" i="21"/>
  <c r="DB27" i="21"/>
  <c r="CZ28" i="21"/>
  <c r="DA28" i="21"/>
  <c r="DB28" i="21"/>
  <c r="CZ29" i="21"/>
  <c r="DA29" i="21"/>
  <c r="DB29" i="21"/>
  <c r="CZ30" i="21"/>
  <c r="DA30" i="21"/>
  <c r="DB30" i="21"/>
  <c r="DC23" i="21"/>
  <c r="FJ8" i="21"/>
  <c r="FK8" i="21"/>
  <c r="FL8" i="21"/>
  <c r="FK5" i="21"/>
  <c r="FL5" i="21"/>
  <c r="FM5" i="21"/>
  <c r="FK6" i="21"/>
  <c r="FL6" i="21"/>
  <c r="FM6" i="21"/>
  <c r="FK7" i="21"/>
  <c r="FL7" i="21"/>
  <c r="FM7" i="21"/>
  <c r="FK9" i="21"/>
  <c r="FL9" i="21"/>
  <c r="FM9" i="21"/>
  <c r="FK10" i="21"/>
  <c r="FL10" i="21"/>
  <c r="FM10" i="21"/>
  <c r="FK11" i="21"/>
  <c r="FL11" i="21"/>
  <c r="FM11" i="21"/>
  <c r="FK12" i="21"/>
  <c r="FL12" i="21"/>
  <c r="FM12" i="21"/>
  <c r="FK13" i="21"/>
  <c r="FL13" i="21"/>
  <c r="FM13" i="21"/>
  <c r="FK16" i="21"/>
  <c r="FL16" i="21"/>
  <c r="FM16" i="21"/>
  <c r="FN2" i="21"/>
  <c r="FO2" i="21"/>
  <c r="FP2" i="21" s="1"/>
  <c r="FQ2" i="21" s="1"/>
  <c r="FR2" i="21" s="1"/>
  <c r="FS2" i="21" s="1"/>
  <c r="FT2" i="21" s="1"/>
  <c r="FU2" i="21" s="1"/>
  <c r="FV2" i="21" s="1"/>
  <c r="FW2" i="21" s="1"/>
  <c r="FX2" i="21" s="1"/>
  <c r="FY2" i="21" s="1"/>
  <c r="H7" i="28" l="1"/>
  <c r="H8" i="28"/>
  <c r="H9" i="28"/>
  <c r="H10" i="28"/>
  <c r="H11" i="28"/>
  <c r="H12" i="28"/>
  <c r="H13" i="28"/>
  <c r="H14" i="28"/>
  <c r="H15" i="28"/>
  <c r="H16" i="28"/>
  <c r="N108" i="24"/>
  <c r="AE88" i="24"/>
  <c r="N88" i="24"/>
  <c r="AE68" i="24"/>
  <c r="N68" i="24"/>
  <c r="C116" i="19"/>
  <c r="C117" i="19"/>
  <c r="C118" i="19"/>
  <c r="B119" i="19"/>
  <c r="B120" i="19"/>
  <c r="B121" i="19"/>
  <c r="K152" i="18"/>
  <c r="L152" i="18"/>
  <c r="K153" i="18"/>
  <c r="L153" i="18"/>
  <c r="K154" i="18"/>
  <c r="L154" i="18"/>
  <c r="E154" i="18"/>
  <c r="E155" i="18"/>
  <c r="E156" i="18"/>
  <c r="B155" i="18"/>
  <c r="C155" i="18"/>
  <c r="D155" i="18"/>
  <c r="F155" i="18"/>
  <c r="G155" i="18"/>
  <c r="H155" i="18"/>
  <c r="I155" i="18"/>
  <c r="J155" i="18"/>
  <c r="M155" i="18"/>
  <c r="B156" i="18"/>
  <c r="C156" i="18"/>
  <c r="D156" i="18"/>
  <c r="F156" i="18"/>
  <c r="G156" i="18"/>
  <c r="H156" i="18"/>
  <c r="I156" i="18"/>
  <c r="J156" i="18"/>
  <c r="M156" i="18"/>
  <c r="B157" i="18"/>
  <c r="C157" i="18"/>
  <c r="D157" i="18"/>
  <c r="F157" i="18"/>
  <c r="G157" i="18"/>
  <c r="H157" i="18"/>
  <c r="I157" i="18"/>
  <c r="J157" i="18"/>
  <c r="M157" i="18"/>
  <c r="FE14" i="21" l="1"/>
  <c r="FF14" i="21"/>
  <c r="FG14" i="21"/>
  <c r="FE15" i="21"/>
  <c r="FF15" i="21"/>
  <c r="FG15" i="21"/>
  <c r="FG8" i="21"/>
  <c r="FH8" i="21"/>
  <c r="FI8" i="21"/>
  <c r="FH5" i="21"/>
  <c r="CW30" i="21" s="1"/>
  <c r="FI5" i="21"/>
  <c r="CX30" i="21" s="1"/>
  <c r="FJ5" i="21"/>
  <c r="CY30" i="21" s="1"/>
  <c r="FH6" i="21"/>
  <c r="CW28" i="21" s="1"/>
  <c r="FI6" i="21"/>
  <c r="CX28" i="21" s="1"/>
  <c r="FJ6" i="21"/>
  <c r="CY28" i="21" s="1"/>
  <c r="FH7" i="21"/>
  <c r="CW26" i="21" s="1"/>
  <c r="FI7" i="21"/>
  <c r="CX26" i="21" s="1"/>
  <c r="FJ7" i="21"/>
  <c r="CY26" i="21" s="1"/>
  <c r="FH9" i="21"/>
  <c r="CW27" i="21" s="1"/>
  <c r="FI9" i="21"/>
  <c r="CX27" i="21" s="1"/>
  <c r="FJ9" i="21"/>
  <c r="CY27" i="21" s="1"/>
  <c r="FH10" i="21"/>
  <c r="CW29" i="21" s="1"/>
  <c r="FI10" i="21"/>
  <c r="CX29" i="21" s="1"/>
  <c r="FJ10" i="21"/>
  <c r="CY29" i="21" s="1"/>
  <c r="FH11" i="21"/>
  <c r="FI11" i="21"/>
  <c r="FJ11" i="21"/>
  <c r="FH12" i="21"/>
  <c r="FI12" i="21"/>
  <c r="FJ12" i="21"/>
  <c r="FH13" i="21"/>
  <c r="CW24" i="21" s="1"/>
  <c r="FI13" i="21"/>
  <c r="CX24" i="21" s="1"/>
  <c r="FJ13" i="21"/>
  <c r="CY24" i="21" s="1"/>
  <c r="FH16" i="21"/>
  <c r="CW25" i="21" s="1"/>
  <c r="FI16" i="21"/>
  <c r="CX25" i="21" s="1"/>
  <c r="FJ16" i="21"/>
  <c r="CY25" i="21" s="1"/>
  <c r="C113" i="19"/>
  <c r="C114" i="19"/>
  <c r="C115" i="19"/>
  <c r="B116" i="19"/>
  <c r="B117" i="19"/>
  <c r="B118" i="19"/>
  <c r="K149" i="18"/>
  <c r="L149" i="18"/>
  <c r="K150" i="18"/>
  <c r="L150" i="18"/>
  <c r="K151" i="18"/>
  <c r="L151" i="18"/>
  <c r="E151" i="18"/>
  <c r="E152" i="18"/>
  <c r="E153" i="18"/>
  <c r="B152" i="18"/>
  <c r="C152" i="18"/>
  <c r="D152" i="18"/>
  <c r="F152" i="18"/>
  <c r="G152" i="18"/>
  <c r="H152" i="18"/>
  <c r="I152" i="18"/>
  <c r="J152" i="18"/>
  <c r="M152" i="18"/>
  <c r="B153" i="18"/>
  <c r="C153" i="18"/>
  <c r="D153" i="18"/>
  <c r="F153" i="18"/>
  <c r="G153" i="18"/>
  <c r="H153" i="18"/>
  <c r="I153" i="18"/>
  <c r="J153" i="18"/>
  <c r="M153" i="18"/>
  <c r="B154" i="18"/>
  <c r="C154" i="18"/>
  <c r="D154" i="18"/>
  <c r="F154" i="18"/>
  <c r="G154" i="18"/>
  <c r="H154" i="18"/>
  <c r="I154" i="18"/>
  <c r="J154" i="18"/>
  <c r="M154" i="18"/>
  <c r="E10" i="28"/>
  <c r="FG16" i="21"/>
  <c r="CV25" i="21" s="1"/>
  <c r="FF16" i="21"/>
  <c r="CU25" i="21" s="1"/>
  <c r="FE16" i="21"/>
  <c r="CT25" i="21" s="1"/>
  <c r="FD16" i="21"/>
  <c r="FC16" i="21"/>
  <c r="FB16" i="21"/>
  <c r="FA16" i="21"/>
  <c r="EZ16" i="21"/>
  <c r="EY16" i="21"/>
  <c r="EX16" i="21"/>
  <c r="EW16" i="21"/>
  <c r="EV16" i="21"/>
  <c r="EU16" i="21"/>
  <c r="ET16" i="21"/>
  <c r="ES16" i="21"/>
  <c r="ER16" i="21"/>
  <c r="EQ16" i="21"/>
  <c r="EP16" i="21"/>
  <c r="EO16" i="21"/>
  <c r="EN16" i="21"/>
  <c r="EM16" i="21"/>
  <c r="EL16" i="21"/>
  <c r="EK16" i="21"/>
  <c r="EJ16" i="21"/>
  <c r="EI16" i="21"/>
  <c r="EH16" i="21"/>
  <c r="EG16" i="21"/>
  <c r="EF16" i="21"/>
  <c r="EE16" i="21"/>
  <c r="ED16" i="21"/>
  <c r="EC16" i="21"/>
  <c r="EB16" i="21"/>
  <c r="EA16" i="21"/>
  <c r="DZ16" i="21"/>
  <c r="DY16" i="21"/>
  <c r="DX16" i="21"/>
  <c r="DW16" i="21"/>
  <c r="DV16" i="21"/>
  <c r="DU16" i="21"/>
  <c r="DT16" i="21"/>
  <c r="DS16" i="21"/>
  <c r="DR16" i="21"/>
  <c r="DQ16" i="21"/>
  <c r="DP16" i="21"/>
  <c r="DO16" i="21"/>
  <c r="DN16" i="21"/>
  <c r="DM16" i="21"/>
  <c r="DL16" i="21"/>
  <c r="DK16" i="21"/>
  <c r="DJ16" i="21"/>
  <c r="DI16" i="21"/>
  <c r="DH16" i="21"/>
  <c r="DG16" i="21"/>
  <c r="DF16" i="21"/>
  <c r="DE16" i="21"/>
  <c r="DD16" i="21"/>
  <c r="DC16" i="21"/>
  <c r="DB16" i="21"/>
  <c r="DA16" i="21"/>
  <c r="CZ16" i="21"/>
  <c r="CY16" i="21"/>
  <c r="CX16" i="21"/>
  <c r="CW16" i="21"/>
  <c r="CV16" i="21"/>
  <c r="CU16" i="21"/>
  <c r="CT16" i="21"/>
  <c r="CS16" i="21"/>
  <c r="CR16" i="21"/>
  <c r="CQ16" i="21"/>
  <c r="CP16" i="21"/>
  <c r="CO16" i="21"/>
  <c r="CN16" i="21"/>
  <c r="CM16" i="21"/>
  <c r="CL16" i="21"/>
  <c r="CK16" i="21"/>
  <c r="CJ16" i="21"/>
  <c r="CI16" i="21"/>
  <c r="CH16" i="21"/>
  <c r="CG16" i="21"/>
  <c r="CF16" i="21"/>
  <c r="CE16" i="21"/>
  <c r="CD16" i="21"/>
  <c r="CC16" i="21"/>
  <c r="CB16" i="21"/>
  <c r="CA16" i="21"/>
  <c r="BZ16" i="21"/>
  <c r="BY16" i="21"/>
  <c r="BX16" i="21"/>
  <c r="BW16" i="21"/>
  <c r="BV16" i="21"/>
  <c r="BU16" i="21"/>
  <c r="BT16" i="21"/>
  <c r="BS16" i="21"/>
  <c r="BR16" i="21"/>
  <c r="BQ16" i="21"/>
  <c r="BP16" i="21"/>
  <c r="BO16" i="21"/>
  <c r="BN16" i="21"/>
  <c r="BM16" i="21"/>
  <c r="BL16" i="21"/>
  <c r="BK16" i="21"/>
  <c r="BJ16" i="21"/>
  <c r="BI16" i="21"/>
  <c r="BH16" i="21"/>
  <c r="BG16" i="21"/>
  <c r="BF16" i="21"/>
  <c r="BE16" i="21"/>
  <c r="BD16" i="21"/>
  <c r="BC16" i="21"/>
  <c r="BB16"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V16" i="21"/>
  <c r="U16" i="21"/>
  <c r="T16" i="21"/>
  <c r="S16" i="21"/>
  <c r="R16" i="21"/>
  <c r="Q16" i="21"/>
  <c r="P16" i="21"/>
  <c r="O16" i="21"/>
  <c r="N16" i="21"/>
  <c r="M16" i="21"/>
  <c r="L16" i="21"/>
  <c r="K16" i="21"/>
  <c r="J16" i="21"/>
  <c r="I16" i="21"/>
  <c r="H16" i="21"/>
  <c r="G16" i="21"/>
  <c r="F16" i="21"/>
  <c r="E16" i="21"/>
  <c r="D16" i="21"/>
  <c r="C16" i="21"/>
  <c r="B16" i="21"/>
  <c r="FD15" i="21"/>
  <c r="FC15" i="21"/>
  <c r="FB15" i="21"/>
  <c r="FA15" i="21"/>
  <c r="EZ15" i="21"/>
  <c r="EY15" i="21"/>
  <c r="EX15" i="21"/>
  <c r="EW15" i="21"/>
  <c r="EV15" i="21"/>
  <c r="EU15" i="21"/>
  <c r="ET15" i="21"/>
  <c r="ES15" i="21"/>
  <c r="ER15" i="21"/>
  <c r="EQ15" i="21"/>
  <c r="EP15" i="21"/>
  <c r="EO15" i="21"/>
  <c r="EN15" i="21"/>
  <c r="EM15" i="21"/>
  <c r="EL15" i="21"/>
  <c r="EK15" i="21"/>
  <c r="EJ15" i="21"/>
  <c r="EI15" i="21"/>
  <c r="EH15" i="21"/>
  <c r="EG15" i="21"/>
  <c r="EF15" i="21"/>
  <c r="EE15" i="21"/>
  <c r="ED15" i="21"/>
  <c r="EC15" i="21"/>
  <c r="EB15" i="21"/>
  <c r="EA15" i="21"/>
  <c r="DZ15" i="21"/>
  <c r="DY15" i="21"/>
  <c r="DX15" i="21"/>
  <c r="DW15" i="21"/>
  <c r="DV15" i="21"/>
  <c r="DU15" i="21"/>
  <c r="DT15" i="21"/>
  <c r="DS15" i="21"/>
  <c r="DR15" i="21"/>
  <c r="DQ15" i="21"/>
  <c r="DP15" i="21"/>
  <c r="DO15" i="21"/>
  <c r="DN15" i="21"/>
  <c r="DM15" i="21"/>
  <c r="DL15" i="21"/>
  <c r="DK15" i="21"/>
  <c r="DJ15" i="21"/>
  <c r="DI15" i="21"/>
  <c r="DH15" i="21"/>
  <c r="DG15" i="21"/>
  <c r="DF15" i="21"/>
  <c r="DE15" i="21"/>
  <c r="DD15" i="21"/>
  <c r="DC15" i="21"/>
  <c r="DB15" i="21"/>
  <c r="DA15" i="21"/>
  <c r="CZ15" i="21"/>
  <c r="CY15" i="21"/>
  <c r="CX15" i="21"/>
  <c r="CW15" i="21"/>
  <c r="CV15" i="21"/>
  <c r="CU15" i="21"/>
  <c r="CT15" i="21"/>
  <c r="CS15" i="21"/>
  <c r="CR15" i="21"/>
  <c r="CQ15" i="21"/>
  <c r="CP15" i="21"/>
  <c r="CO15" i="21"/>
  <c r="CN15" i="21"/>
  <c r="CM15" i="21"/>
  <c r="CL15" i="21"/>
  <c r="CK15" i="21"/>
  <c r="CJ15" i="21"/>
  <c r="CI15" i="21"/>
  <c r="CH15" i="21"/>
  <c r="CG15" i="21"/>
  <c r="CF15" i="21"/>
  <c r="CE15" i="21"/>
  <c r="CD15" i="21"/>
  <c r="CC15" i="21"/>
  <c r="CB15" i="21"/>
  <c r="CA15" i="21"/>
  <c r="BZ15" i="21"/>
  <c r="BY15" i="21"/>
  <c r="BX15" i="21"/>
  <c r="BW15" i="21"/>
  <c r="BV15" i="21"/>
  <c r="BU15" i="21"/>
  <c r="BT15" i="21"/>
  <c r="BS15" i="21"/>
  <c r="BR15" i="21"/>
  <c r="BQ15" i="21"/>
  <c r="BP15" i="21"/>
  <c r="BO15" i="21"/>
  <c r="BN15" i="21"/>
  <c r="BM15" i="21"/>
  <c r="BL15" i="21"/>
  <c r="BK15" i="21"/>
  <c r="BJ15" i="21"/>
  <c r="BI15" i="21"/>
  <c r="BH15" i="21"/>
  <c r="BG15" i="21"/>
  <c r="BF15" i="21"/>
  <c r="BE15" i="21"/>
  <c r="BD15" i="21"/>
  <c r="BC15" i="21"/>
  <c r="BB15" i="21"/>
  <c r="BA15" i="21"/>
  <c r="AZ15" i="21"/>
  <c r="AY15" i="21"/>
  <c r="AX15" i="21"/>
  <c r="AW15" i="21"/>
  <c r="AV15" i="21"/>
  <c r="AU15" i="21"/>
  <c r="AT15" i="21"/>
  <c r="AS15" i="21"/>
  <c r="AR15" i="21"/>
  <c r="AQ15" i="21"/>
  <c r="AP15" i="21"/>
  <c r="AO15" i="21"/>
  <c r="AN15" i="21"/>
  <c r="AM15" i="21"/>
  <c r="AL15" i="21"/>
  <c r="AK15" i="21"/>
  <c r="AJ15" i="21"/>
  <c r="AI15" i="21"/>
  <c r="AH15" i="21"/>
  <c r="AG15" i="21"/>
  <c r="AF15" i="21"/>
  <c r="AE15" i="21"/>
  <c r="AD15" i="21"/>
  <c r="AC15" i="21"/>
  <c r="AB15" i="21"/>
  <c r="AA15" i="21"/>
  <c r="Z15" i="21"/>
  <c r="Y15" i="21"/>
  <c r="X15" i="21"/>
  <c r="W15" i="21"/>
  <c r="V15" i="21"/>
  <c r="U15" i="21"/>
  <c r="T15" i="21"/>
  <c r="S15" i="21"/>
  <c r="R15" i="21"/>
  <c r="Q15" i="21"/>
  <c r="P15" i="21"/>
  <c r="O15" i="21"/>
  <c r="N15" i="21"/>
  <c r="M15" i="21"/>
  <c r="L15" i="21"/>
  <c r="K15" i="21"/>
  <c r="J15" i="21"/>
  <c r="I15" i="21"/>
  <c r="H15" i="21"/>
  <c r="G15" i="21"/>
  <c r="F15" i="21"/>
  <c r="E15" i="21"/>
  <c r="D15" i="21"/>
  <c r="C15" i="21"/>
  <c r="B15" i="21"/>
  <c r="FD14" i="21"/>
  <c r="FC14" i="21"/>
  <c r="FB14" i="21"/>
  <c r="FA14" i="21"/>
  <c r="EZ14" i="21"/>
  <c r="EY14" i="21"/>
  <c r="EX14" i="21"/>
  <c r="EW14" i="21"/>
  <c r="EV14" i="21"/>
  <c r="EU14" i="21"/>
  <c r="ET14" i="21"/>
  <c r="ES14" i="21"/>
  <c r="ER14" i="21"/>
  <c r="EQ14" i="21"/>
  <c r="EP14" i="21"/>
  <c r="EO14" i="21"/>
  <c r="EN14" i="21"/>
  <c r="EM14" i="21"/>
  <c r="EL14" i="21"/>
  <c r="EK14" i="21"/>
  <c r="EJ14" i="21"/>
  <c r="EI14" i="21"/>
  <c r="EH14" i="21"/>
  <c r="EG14" i="21"/>
  <c r="EF14" i="21"/>
  <c r="EE14" i="21"/>
  <c r="ED14" i="21"/>
  <c r="EC14" i="21"/>
  <c r="EB14" i="21"/>
  <c r="EA14" i="21"/>
  <c r="DZ14" i="21"/>
  <c r="DY14" i="21"/>
  <c r="DX14" i="21"/>
  <c r="DW14" i="21"/>
  <c r="DV14" i="21"/>
  <c r="DU14" i="21"/>
  <c r="DT14" i="21"/>
  <c r="DS14" i="21"/>
  <c r="DR14" i="21"/>
  <c r="DQ14" i="21"/>
  <c r="DP14" i="21"/>
  <c r="DO14" i="21"/>
  <c r="DN14" i="21"/>
  <c r="DM14" i="21"/>
  <c r="DL14" i="21"/>
  <c r="DK14" i="21"/>
  <c r="DJ14" i="21"/>
  <c r="DI14" i="21"/>
  <c r="DH14" i="21"/>
  <c r="DG14" i="21"/>
  <c r="DF14" i="21"/>
  <c r="DE14" i="21"/>
  <c r="DD14" i="21"/>
  <c r="DC14" i="21"/>
  <c r="DB14" i="21"/>
  <c r="DA14" i="21"/>
  <c r="CZ14" i="21"/>
  <c r="CY14" i="21"/>
  <c r="CX14" i="21"/>
  <c r="CW14" i="21"/>
  <c r="CV14" i="21"/>
  <c r="CU14" i="21"/>
  <c r="CT14" i="21"/>
  <c r="CS14" i="21"/>
  <c r="CR14" i="21"/>
  <c r="CQ14" i="21"/>
  <c r="CP14" i="21"/>
  <c r="CO14" i="21"/>
  <c r="CN14" i="21"/>
  <c r="CM14" i="21"/>
  <c r="CL14" i="21"/>
  <c r="CK14" i="21"/>
  <c r="CJ14" i="21"/>
  <c r="CI14" i="21"/>
  <c r="CH14" i="21"/>
  <c r="CG14" i="21"/>
  <c r="CF14" i="21"/>
  <c r="CE14" i="21"/>
  <c r="CD14" i="21"/>
  <c r="CC14" i="21"/>
  <c r="CB14" i="21"/>
  <c r="CA14" i="21"/>
  <c r="BZ14" i="21"/>
  <c r="BY14" i="21"/>
  <c r="BX14" i="21"/>
  <c r="BW14" i="21"/>
  <c r="BV14" i="21"/>
  <c r="BU14" i="21"/>
  <c r="BT14" i="21"/>
  <c r="BS14" i="21"/>
  <c r="BR14" i="21"/>
  <c r="BQ14" i="21"/>
  <c r="BP14" i="21"/>
  <c r="BO14" i="21"/>
  <c r="BN14" i="21"/>
  <c r="BM14" i="21"/>
  <c r="BL14" i="21"/>
  <c r="BK14" i="21"/>
  <c r="BJ14" i="21"/>
  <c r="BI14" i="21"/>
  <c r="BH14" i="21"/>
  <c r="BG14" i="21"/>
  <c r="BF14" i="21"/>
  <c r="BE14" i="21"/>
  <c r="BD14" i="21"/>
  <c r="BC14" i="21"/>
  <c r="BB14" i="21"/>
  <c r="BA14" i="21"/>
  <c r="AZ14" i="21"/>
  <c r="AY14" i="21"/>
  <c r="AX14" i="21"/>
  <c r="AW14" i="21"/>
  <c r="AV14" i="21"/>
  <c r="AU14" i="21"/>
  <c r="AT14" i="21"/>
  <c r="AS14" i="21"/>
  <c r="AR14" i="21"/>
  <c r="AQ14" i="21"/>
  <c r="AP14" i="21"/>
  <c r="AO14" i="21"/>
  <c r="AN14" i="21"/>
  <c r="AM14" i="21"/>
  <c r="AL14" i="21"/>
  <c r="AK14" i="21"/>
  <c r="AJ14" i="21"/>
  <c r="AI14" i="21"/>
  <c r="AH14" i="21"/>
  <c r="AG14" i="21"/>
  <c r="AF14" i="21"/>
  <c r="AE14" i="21"/>
  <c r="AD14" i="21"/>
  <c r="AC14" i="21"/>
  <c r="AB14" i="21"/>
  <c r="AA14" i="21"/>
  <c r="Z14" i="21"/>
  <c r="Y14" i="21"/>
  <c r="X14" i="21"/>
  <c r="W14" i="21"/>
  <c r="V14" i="21"/>
  <c r="U14" i="21"/>
  <c r="T14" i="21"/>
  <c r="S14" i="21"/>
  <c r="R14" i="21"/>
  <c r="Q14" i="21"/>
  <c r="P14" i="21"/>
  <c r="O14" i="21"/>
  <c r="N14" i="21"/>
  <c r="M14" i="21"/>
  <c r="L14" i="21"/>
  <c r="K14" i="21"/>
  <c r="J14" i="21"/>
  <c r="I14" i="21"/>
  <c r="H14" i="21"/>
  <c r="G14" i="21"/>
  <c r="F14" i="21"/>
  <c r="E14" i="21"/>
  <c r="D14" i="21"/>
  <c r="C14" i="21"/>
  <c r="B14" i="21"/>
  <c r="FG13" i="21"/>
  <c r="CV24" i="21" s="1"/>
  <c r="FF13" i="21"/>
  <c r="CU24" i="21" s="1"/>
  <c r="FE13" i="21"/>
  <c r="CT24" i="21" s="1"/>
  <c r="FD13" i="21"/>
  <c r="FC13" i="21"/>
  <c r="FB13" i="21"/>
  <c r="FA13" i="21"/>
  <c r="EZ13" i="21"/>
  <c r="EY13" i="21"/>
  <c r="EX13" i="21"/>
  <c r="EW13" i="21"/>
  <c r="EV13" i="21"/>
  <c r="EU13" i="21"/>
  <c r="ET13" i="21"/>
  <c r="ES13" i="21"/>
  <c r="ER13" i="21"/>
  <c r="EQ13" i="21"/>
  <c r="EP13" i="21"/>
  <c r="EO13" i="21"/>
  <c r="EN13" i="21"/>
  <c r="EM13" i="21"/>
  <c r="EL13" i="21"/>
  <c r="EK13" i="21"/>
  <c r="EJ13" i="21"/>
  <c r="EI13" i="21"/>
  <c r="EH13" i="21"/>
  <c r="EG13" i="21"/>
  <c r="EF13" i="21"/>
  <c r="EE13" i="21"/>
  <c r="ED13" i="21"/>
  <c r="EC13" i="21"/>
  <c r="EB13" i="21"/>
  <c r="EA13" i="21"/>
  <c r="DZ13" i="21"/>
  <c r="DY13" i="21"/>
  <c r="DX13" i="21"/>
  <c r="DW13" i="21"/>
  <c r="DV13" i="21"/>
  <c r="DU13" i="21"/>
  <c r="DT13" i="21"/>
  <c r="DS13" i="21"/>
  <c r="DR13" i="21"/>
  <c r="DQ13" i="21"/>
  <c r="DP13" i="21"/>
  <c r="DO13" i="21"/>
  <c r="DN13" i="21"/>
  <c r="DM13" i="21"/>
  <c r="DL13" i="21"/>
  <c r="DK13" i="21"/>
  <c r="DJ13" i="21"/>
  <c r="DI13" i="21"/>
  <c r="DH13" i="21"/>
  <c r="DG13" i="21"/>
  <c r="DF13" i="21"/>
  <c r="DE13" i="21"/>
  <c r="DD13" i="21"/>
  <c r="DC13" i="21"/>
  <c r="DB13" i="21"/>
  <c r="DA13" i="21"/>
  <c r="CZ13" i="21"/>
  <c r="CY13" i="21"/>
  <c r="CX13" i="21"/>
  <c r="CW13" i="21"/>
  <c r="CV13" i="21"/>
  <c r="CU13" i="21"/>
  <c r="CT13" i="21"/>
  <c r="CS13" i="21"/>
  <c r="CR13" i="21"/>
  <c r="CQ13" i="21"/>
  <c r="CP13" i="21"/>
  <c r="CO13" i="21"/>
  <c r="CN13" i="21"/>
  <c r="CM13" i="21"/>
  <c r="CL13" i="21"/>
  <c r="CK13" i="21"/>
  <c r="CJ13" i="21"/>
  <c r="CI13" i="21"/>
  <c r="CH13" i="21"/>
  <c r="CG13" i="21"/>
  <c r="CF13" i="21"/>
  <c r="CE13" i="21"/>
  <c r="CD13" i="21"/>
  <c r="CC13" i="21"/>
  <c r="CB13" i="21"/>
  <c r="CA13" i="21"/>
  <c r="BZ13" i="21"/>
  <c r="BY13" i="21"/>
  <c r="BX13" i="21"/>
  <c r="BW13" i="21"/>
  <c r="BV13" i="21"/>
  <c r="BU13" i="21"/>
  <c r="BT13" i="21"/>
  <c r="BS13" i="21"/>
  <c r="BR13" i="21"/>
  <c r="BQ13" i="21"/>
  <c r="BP13" i="21"/>
  <c r="BO13" i="21"/>
  <c r="BN13" i="21"/>
  <c r="BM13" i="21"/>
  <c r="BL13" i="21"/>
  <c r="BK13" i="21"/>
  <c r="BJ13" i="21"/>
  <c r="BI13" i="21"/>
  <c r="BH13" i="21"/>
  <c r="BG13" i="21"/>
  <c r="BF13" i="21"/>
  <c r="BE13" i="21"/>
  <c r="BD13" i="21"/>
  <c r="BC13" i="21"/>
  <c r="BB13" i="21"/>
  <c r="BA13" i="21"/>
  <c r="AZ13" i="21"/>
  <c r="AY13" i="21"/>
  <c r="AX13" i="21"/>
  <c r="AW13" i="21"/>
  <c r="AV13" i="21"/>
  <c r="AU13" i="21"/>
  <c r="AT13" i="21"/>
  <c r="AS13" i="21"/>
  <c r="AR13" i="21"/>
  <c r="AQ13" i="21"/>
  <c r="AP13" i="21"/>
  <c r="AO13" i="21"/>
  <c r="AN13" i="21"/>
  <c r="AM13" i="21"/>
  <c r="AL13" i="21"/>
  <c r="AK13" i="21"/>
  <c r="AJ13" i="21"/>
  <c r="AI13" i="21"/>
  <c r="AH13" i="21"/>
  <c r="AG13" i="21"/>
  <c r="AF13" i="21"/>
  <c r="AE13" i="21"/>
  <c r="AD13" i="21"/>
  <c r="AC13" i="21"/>
  <c r="AB13" i="21"/>
  <c r="AA13" i="21"/>
  <c r="Z13" i="21"/>
  <c r="Y13" i="21"/>
  <c r="X13" i="21"/>
  <c r="W13" i="21"/>
  <c r="V13" i="21"/>
  <c r="U13" i="21"/>
  <c r="T13" i="21"/>
  <c r="S13" i="21"/>
  <c r="R13" i="21"/>
  <c r="Q13" i="21"/>
  <c r="P13" i="21"/>
  <c r="O13" i="21"/>
  <c r="N13" i="21"/>
  <c r="M13" i="21"/>
  <c r="L13" i="21"/>
  <c r="K13" i="21"/>
  <c r="J13" i="21"/>
  <c r="I13" i="21"/>
  <c r="H13" i="21"/>
  <c r="G13" i="21"/>
  <c r="F13" i="21"/>
  <c r="E13" i="21"/>
  <c r="D13" i="21"/>
  <c r="C13" i="21"/>
  <c r="B13" i="21"/>
  <c r="FG12" i="21"/>
  <c r="FF12" i="21"/>
  <c r="FE12" i="21"/>
  <c r="FD12" i="21"/>
  <c r="FC12" i="21"/>
  <c r="FB12" i="21"/>
  <c r="FA12" i="21"/>
  <c r="EZ12" i="21"/>
  <c r="EY12" i="21"/>
  <c r="EX12" i="21"/>
  <c r="EW12" i="21"/>
  <c r="EV12" i="21"/>
  <c r="EU12" i="21"/>
  <c r="ET12" i="21"/>
  <c r="ES12" i="21"/>
  <c r="ER12" i="21"/>
  <c r="EQ12" i="21"/>
  <c r="EP12" i="21"/>
  <c r="EO12" i="21"/>
  <c r="EN12" i="21"/>
  <c r="EM12" i="21"/>
  <c r="EL12" i="21"/>
  <c r="EK12" i="21"/>
  <c r="EJ12" i="21"/>
  <c r="EI12" i="21"/>
  <c r="EH12" i="21"/>
  <c r="EG12" i="21"/>
  <c r="EF12" i="21"/>
  <c r="EE12" i="21"/>
  <c r="ED12" i="21"/>
  <c r="EC12" i="21"/>
  <c r="EB12" i="21"/>
  <c r="EA12" i="21"/>
  <c r="DZ12" i="21"/>
  <c r="DY12" i="21"/>
  <c r="DX12" i="21"/>
  <c r="DW12" i="21"/>
  <c r="DV12" i="21"/>
  <c r="DU12" i="21"/>
  <c r="DT12" i="21"/>
  <c r="DS12" i="21"/>
  <c r="DR12" i="21"/>
  <c r="DQ12" i="21"/>
  <c r="DP12" i="21"/>
  <c r="DO12" i="21"/>
  <c r="DN12" i="21"/>
  <c r="DM12" i="21"/>
  <c r="DL12" i="21"/>
  <c r="DK12" i="21"/>
  <c r="DJ12" i="21"/>
  <c r="DI12" i="21"/>
  <c r="DH12" i="21"/>
  <c r="DG12" i="21"/>
  <c r="DF12" i="21"/>
  <c r="DE12" i="21"/>
  <c r="DD12" i="21"/>
  <c r="DC12" i="21"/>
  <c r="DB12" i="21"/>
  <c r="DA12" i="21"/>
  <c r="CZ12" i="21"/>
  <c r="CY12" i="21"/>
  <c r="CX12" i="21"/>
  <c r="CW12" i="21"/>
  <c r="CV12" i="21"/>
  <c r="CU12" i="21"/>
  <c r="CT12" i="21"/>
  <c r="CS12" i="21"/>
  <c r="CR12" i="21"/>
  <c r="CQ12" i="21"/>
  <c r="CP12" i="21"/>
  <c r="CO12" i="21"/>
  <c r="CN12" i="21"/>
  <c r="CM12" i="21"/>
  <c r="CL12" i="21"/>
  <c r="CK12" i="21"/>
  <c r="CJ12" i="21"/>
  <c r="CI12" i="21"/>
  <c r="CH12" i="21"/>
  <c r="CG12" i="21"/>
  <c r="CF12" i="21"/>
  <c r="CE12" i="21"/>
  <c r="CD12" i="21"/>
  <c r="CC12" i="21"/>
  <c r="CB12" i="21"/>
  <c r="CA12" i="21"/>
  <c r="BZ12" i="21"/>
  <c r="BY12" i="21"/>
  <c r="BX12" i="21"/>
  <c r="BW12" i="21"/>
  <c r="BV12" i="21"/>
  <c r="BU12" i="21"/>
  <c r="BT12" i="21"/>
  <c r="BS12" i="21"/>
  <c r="BR12" i="21"/>
  <c r="BQ12" i="21"/>
  <c r="BP12" i="21"/>
  <c r="BO12" i="21"/>
  <c r="BN12" i="21"/>
  <c r="BM12" i="21"/>
  <c r="BL12" i="21"/>
  <c r="BK12" i="21"/>
  <c r="BJ12" i="21"/>
  <c r="BI12" i="21"/>
  <c r="BH12" i="21"/>
  <c r="BG12" i="21"/>
  <c r="BF12" i="21"/>
  <c r="BE12" i="21"/>
  <c r="BD12" i="21"/>
  <c r="BC12" i="21"/>
  <c r="BB12" i="21"/>
  <c r="BA12" i="21"/>
  <c r="AZ12" i="21"/>
  <c r="AY12" i="21"/>
  <c r="AX12" i="21"/>
  <c r="AW12" i="21"/>
  <c r="AV12" i="21"/>
  <c r="AU12" i="21"/>
  <c r="AT12" i="21"/>
  <c r="AS12" i="21"/>
  <c r="AR12" i="21"/>
  <c r="AQ12" i="21"/>
  <c r="AP12" i="21"/>
  <c r="AO12" i="21"/>
  <c r="AN12" i="21"/>
  <c r="AM12" i="21"/>
  <c r="AL12" i="21"/>
  <c r="AK12" i="21"/>
  <c r="AJ12" i="21"/>
  <c r="AI12" i="21"/>
  <c r="AH12"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FG11" i="21"/>
  <c r="FF11" i="21"/>
  <c r="FE11" i="21"/>
  <c r="FD11" i="21"/>
  <c r="FC11" i="21"/>
  <c r="FB11" i="21"/>
  <c r="FA11" i="21"/>
  <c r="EZ11" i="21"/>
  <c r="EY11" i="21"/>
  <c r="EX11" i="21"/>
  <c r="EW11" i="21"/>
  <c r="EV11" i="21"/>
  <c r="EU11" i="21"/>
  <c r="ET11" i="21"/>
  <c r="ES11" i="21"/>
  <c r="ER11" i="21"/>
  <c r="EQ11" i="21"/>
  <c r="EP11" i="21"/>
  <c r="EO11" i="21"/>
  <c r="EN11" i="21"/>
  <c r="EM11" i="21"/>
  <c r="EL11" i="21"/>
  <c r="EK11" i="21"/>
  <c r="EJ11" i="21"/>
  <c r="EI11" i="21"/>
  <c r="EH11" i="21"/>
  <c r="EG11" i="21"/>
  <c r="EF11" i="21"/>
  <c r="EE11" i="21"/>
  <c r="ED11" i="21"/>
  <c r="EC11" i="21"/>
  <c r="EB11" i="21"/>
  <c r="EA11" i="21"/>
  <c r="DZ11" i="21"/>
  <c r="DY11" i="21"/>
  <c r="DX11" i="21"/>
  <c r="DW11" i="21"/>
  <c r="DV11" i="21"/>
  <c r="DU11" i="21"/>
  <c r="DT11" i="21"/>
  <c r="DS11" i="21"/>
  <c r="DR11" i="21"/>
  <c r="DQ11" i="21"/>
  <c r="DP11" i="21"/>
  <c r="DO11" i="21"/>
  <c r="DN11" i="21"/>
  <c r="DM11" i="21"/>
  <c r="DL11" i="21"/>
  <c r="DK11" i="21"/>
  <c r="DJ11" i="21"/>
  <c r="DI11" i="21"/>
  <c r="DH11" i="21"/>
  <c r="DG11" i="21"/>
  <c r="DF11" i="21"/>
  <c r="DE11" i="21"/>
  <c r="DD11" i="21"/>
  <c r="DC11" i="21"/>
  <c r="DB11" i="21"/>
  <c r="DA11" i="21"/>
  <c r="CZ11" i="21"/>
  <c r="CY11" i="21"/>
  <c r="CX11" i="21"/>
  <c r="CW11" i="21"/>
  <c r="CV11" i="21"/>
  <c r="CU11" i="21"/>
  <c r="CT11" i="21"/>
  <c r="CS11" i="21"/>
  <c r="CR11" i="21"/>
  <c r="CQ11" i="21"/>
  <c r="CP11" i="21"/>
  <c r="CO11" i="21"/>
  <c r="CN11" i="21"/>
  <c r="CM11" i="21"/>
  <c r="CL11" i="21"/>
  <c r="CK11" i="21"/>
  <c r="CJ11" i="21"/>
  <c r="CI11" i="21"/>
  <c r="CH11" i="21"/>
  <c r="CG11" i="21"/>
  <c r="CF11" i="21"/>
  <c r="CE11" i="21"/>
  <c r="CD11" i="21"/>
  <c r="CC11" i="21"/>
  <c r="CB11" i="21"/>
  <c r="CA11" i="21"/>
  <c r="BZ11" i="21"/>
  <c r="BY11" i="21"/>
  <c r="BX11" i="21"/>
  <c r="BW11" i="21"/>
  <c r="BV11" i="21"/>
  <c r="BU11" i="21"/>
  <c r="BT11" i="21"/>
  <c r="BS11" i="21"/>
  <c r="BR11" i="21"/>
  <c r="BQ11" i="21"/>
  <c r="BP11" i="21"/>
  <c r="BO11" i="21"/>
  <c r="BN11" i="21"/>
  <c r="BM11" i="21"/>
  <c r="BL11" i="21"/>
  <c r="BK11" i="21"/>
  <c r="BJ11" i="21"/>
  <c r="BI11" i="21"/>
  <c r="BH11" i="21"/>
  <c r="BG11" i="21"/>
  <c r="BF11" i="21"/>
  <c r="BE11" i="21"/>
  <c r="BD11" i="21"/>
  <c r="BC11" i="21"/>
  <c r="BB11" i="21"/>
  <c r="BA11" i="21"/>
  <c r="AZ11" i="21"/>
  <c r="AY11" i="21"/>
  <c r="AX11" i="21"/>
  <c r="AW11" i="21"/>
  <c r="AV11" i="21"/>
  <c r="AU11" i="21"/>
  <c r="AT11" i="21"/>
  <c r="AS11" i="21"/>
  <c r="AR11" i="21"/>
  <c r="AQ11" i="21"/>
  <c r="AP11" i="21"/>
  <c r="AO11" i="21"/>
  <c r="AN11" i="21"/>
  <c r="AM11" i="21"/>
  <c r="AL11" i="21"/>
  <c r="AK11" i="21"/>
  <c r="AJ11" i="21"/>
  <c r="AI11" i="21"/>
  <c r="AH11" i="21"/>
  <c r="AG11" i="21"/>
  <c r="AF11" i="21"/>
  <c r="AE11" i="21"/>
  <c r="AD11" i="21"/>
  <c r="AC11" i="21"/>
  <c r="AB11" i="21"/>
  <c r="AA11" i="21"/>
  <c r="Z11" i="21"/>
  <c r="Y11" i="21"/>
  <c r="X11" i="21"/>
  <c r="W11" i="21"/>
  <c r="V11" i="21"/>
  <c r="U11" i="21"/>
  <c r="T11" i="21"/>
  <c r="S11" i="21"/>
  <c r="R11" i="21"/>
  <c r="Q11" i="21"/>
  <c r="P11" i="21"/>
  <c r="O11" i="21"/>
  <c r="N11" i="21"/>
  <c r="M11" i="21"/>
  <c r="L11" i="21"/>
  <c r="K11" i="21"/>
  <c r="J11" i="21"/>
  <c r="I11" i="21"/>
  <c r="H11" i="21"/>
  <c r="G11" i="21"/>
  <c r="F11" i="21"/>
  <c r="E11" i="21"/>
  <c r="D11" i="21"/>
  <c r="C11" i="21"/>
  <c r="B11" i="21"/>
  <c r="FG10" i="21"/>
  <c r="CV29" i="21" s="1"/>
  <c r="FF10" i="21"/>
  <c r="CU29" i="21" s="1"/>
  <c r="FE10" i="21"/>
  <c r="CT29" i="21" s="1"/>
  <c r="FD10" i="21"/>
  <c r="FC10" i="21"/>
  <c r="FB10" i="21"/>
  <c r="FA10" i="21"/>
  <c r="EZ10" i="21"/>
  <c r="EY10" i="21"/>
  <c r="EX10" i="21"/>
  <c r="EW10" i="21"/>
  <c r="EV10" i="21"/>
  <c r="EU10" i="21"/>
  <c r="ET10" i="21"/>
  <c r="ES10" i="21"/>
  <c r="ER10" i="21"/>
  <c r="EQ10" i="21"/>
  <c r="EP10" i="21"/>
  <c r="EO10" i="21"/>
  <c r="EN10" i="21"/>
  <c r="EM10" i="21"/>
  <c r="EL10" i="21"/>
  <c r="EK10" i="21"/>
  <c r="EJ10" i="21"/>
  <c r="EI10" i="21"/>
  <c r="EH10" i="21"/>
  <c r="EG10" i="21"/>
  <c r="EF10" i="21"/>
  <c r="EE10" i="21"/>
  <c r="ED10" i="21"/>
  <c r="EC10" i="21"/>
  <c r="EB10" i="21"/>
  <c r="EA10" i="21"/>
  <c r="DZ10" i="21"/>
  <c r="DY10" i="21"/>
  <c r="DX10" i="21"/>
  <c r="DW10" i="21"/>
  <c r="DV10" i="21"/>
  <c r="DU10" i="21"/>
  <c r="DT10" i="21"/>
  <c r="DS10" i="21"/>
  <c r="DR10" i="21"/>
  <c r="DQ10" i="21"/>
  <c r="DP10" i="21"/>
  <c r="DO10" i="21"/>
  <c r="DN10" i="21"/>
  <c r="DM10" i="21"/>
  <c r="DL10" i="21"/>
  <c r="DK10" i="21"/>
  <c r="DJ10" i="21"/>
  <c r="DI10" i="21"/>
  <c r="DH10" i="21"/>
  <c r="DG10" i="21"/>
  <c r="DF10" i="21"/>
  <c r="DE10" i="21"/>
  <c r="DD10" i="21"/>
  <c r="DC10" i="21"/>
  <c r="DB10" i="21"/>
  <c r="DA10" i="21"/>
  <c r="CZ10" i="21"/>
  <c r="CY10" i="21"/>
  <c r="CX10" i="21"/>
  <c r="CW10" i="21"/>
  <c r="CV10" i="21"/>
  <c r="CU10" i="21"/>
  <c r="CT10" i="21"/>
  <c r="CS10" i="21"/>
  <c r="CR10" i="21"/>
  <c r="CQ10" i="21"/>
  <c r="CP10" i="21"/>
  <c r="CO10" i="21"/>
  <c r="CN10" i="21"/>
  <c r="CM10" i="21"/>
  <c r="CL10" i="21"/>
  <c r="CK10" i="21"/>
  <c r="CJ10" i="21"/>
  <c r="CI10" i="21"/>
  <c r="CH10" i="21"/>
  <c r="CG10" i="21"/>
  <c r="CF10" i="21"/>
  <c r="CE10" i="21"/>
  <c r="CD10" i="21"/>
  <c r="CC10" i="21"/>
  <c r="CB10" i="21"/>
  <c r="CA10" i="21"/>
  <c r="BZ10" i="21"/>
  <c r="BY10" i="21"/>
  <c r="BX10" i="21"/>
  <c r="BW10" i="21"/>
  <c r="BV10" i="21"/>
  <c r="BU10" i="21"/>
  <c r="BT10" i="21"/>
  <c r="BS10" i="21"/>
  <c r="BR10" i="21"/>
  <c r="BQ10" i="21"/>
  <c r="BP10" i="21"/>
  <c r="BO10" i="21"/>
  <c r="BN10" i="21"/>
  <c r="BM10" i="21"/>
  <c r="BL10" i="21"/>
  <c r="BK10" i="21"/>
  <c r="BJ10" i="21"/>
  <c r="BI10" i="21"/>
  <c r="BH10" i="21"/>
  <c r="BG10" i="21"/>
  <c r="BF10" i="21"/>
  <c r="BE10" i="21"/>
  <c r="BD10" i="21"/>
  <c r="BC10" i="21"/>
  <c r="BB10" i="21"/>
  <c r="BA10" i="21"/>
  <c r="AZ10" i="21"/>
  <c r="AY10" i="21"/>
  <c r="AX10" i="21"/>
  <c r="AW10" i="21"/>
  <c r="AV10" i="21"/>
  <c r="AU10" i="21"/>
  <c r="AT10" i="21"/>
  <c r="AS10" i="21"/>
  <c r="AR10" i="21"/>
  <c r="AQ10" i="21"/>
  <c r="AP10" i="21"/>
  <c r="AO10" i="21"/>
  <c r="AN10" i="21"/>
  <c r="AM10" i="21"/>
  <c r="AL10" i="21"/>
  <c r="AK10" i="21"/>
  <c r="AJ10" i="21"/>
  <c r="AI10" i="21"/>
  <c r="AH10" i="21"/>
  <c r="AG10" i="21"/>
  <c r="AF10" i="21"/>
  <c r="AE10" i="21"/>
  <c r="AD10" i="21"/>
  <c r="AC10" i="21"/>
  <c r="AB10" i="21"/>
  <c r="AA10" i="21"/>
  <c r="Z10" i="21"/>
  <c r="Y10" i="21"/>
  <c r="X10" i="21"/>
  <c r="W10" i="21"/>
  <c r="V10" i="21"/>
  <c r="U10" i="21"/>
  <c r="T10" i="21"/>
  <c r="S10" i="21"/>
  <c r="R10" i="21"/>
  <c r="Q10" i="21"/>
  <c r="P10" i="21"/>
  <c r="O10" i="21"/>
  <c r="N10" i="21"/>
  <c r="M10" i="21"/>
  <c r="L10" i="21"/>
  <c r="K10" i="21"/>
  <c r="J10" i="21"/>
  <c r="I10" i="21"/>
  <c r="H10" i="21"/>
  <c r="G10" i="21"/>
  <c r="F10" i="21"/>
  <c r="E10" i="21"/>
  <c r="D10" i="21"/>
  <c r="C10" i="21"/>
  <c r="B10" i="21"/>
  <c r="FG9" i="21"/>
  <c r="CV27" i="21" s="1"/>
  <c r="FF9" i="21"/>
  <c r="CU27" i="21" s="1"/>
  <c r="FE9" i="21"/>
  <c r="CT27" i="21" s="1"/>
  <c r="FD9" i="21"/>
  <c r="FC9" i="21"/>
  <c r="FB9" i="21"/>
  <c r="FA9" i="21"/>
  <c r="EZ9" i="21"/>
  <c r="EY9" i="21"/>
  <c r="EX9" i="21"/>
  <c r="EW9" i="21"/>
  <c r="EV9" i="21"/>
  <c r="EU9" i="21"/>
  <c r="ET9" i="21"/>
  <c r="ES9" i="21"/>
  <c r="ER9" i="21"/>
  <c r="EQ9" i="21"/>
  <c r="EP9" i="21"/>
  <c r="EO9" i="21"/>
  <c r="EN9" i="21"/>
  <c r="EM9" i="21"/>
  <c r="EL9" i="21"/>
  <c r="EK9" i="21"/>
  <c r="EJ9" i="21"/>
  <c r="EI9" i="21"/>
  <c r="EH9" i="21"/>
  <c r="EG9" i="21"/>
  <c r="EF9" i="21"/>
  <c r="EE9" i="21"/>
  <c r="ED9" i="21"/>
  <c r="EC9" i="21"/>
  <c r="EB9" i="21"/>
  <c r="EA9" i="21"/>
  <c r="DZ9" i="21"/>
  <c r="DY9" i="21"/>
  <c r="DX9" i="21"/>
  <c r="DW9" i="21"/>
  <c r="DV9" i="21"/>
  <c r="DU9" i="21"/>
  <c r="DT9" i="21"/>
  <c r="DS9" i="21"/>
  <c r="DR9" i="21"/>
  <c r="DQ9" i="21"/>
  <c r="DP9" i="21"/>
  <c r="DO9" i="21"/>
  <c r="DN9" i="21"/>
  <c r="DM9" i="21"/>
  <c r="DL9" i="21"/>
  <c r="DK9" i="21"/>
  <c r="DJ9" i="21"/>
  <c r="DI9" i="21"/>
  <c r="DH9" i="21"/>
  <c r="DG9" i="21"/>
  <c r="DF9" i="21"/>
  <c r="DE9" i="21"/>
  <c r="DD9" i="21"/>
  <c r="DC9" i="21"/>
  <c r="DB9" i="21"/>
  <c r="DA9" i="21"/>
  <c r="CZ9" i="21"/>
  <c r="CY9" i="21"/>
  <c r="CX9" i="21"/>
  <c r="CW9" i="21"/>
  <c r="CV9" i="21"/>
  <c r="CU9" i="21"/>
  <c r="CT9" i="21"/>
  <c r="CS9" i="21"/>
  <c r="CR9" i="21"/>
  <c r="CQ9" i="21"/>
  <c r="CP9" i="21"/>
  <c r="CO9" i="21"/>
  <c r="CN9" i="21"/>
  <c r="CM9" i="21"/>
  <c r="CL9" i="21"/>
  <c r="CK9" i="21"/>
  <c r="CJ9" i="21"/>
  <c r="CI9" i="21"/>
  <c r="CH9" i="21"/>
  <c r="CG9" i="21"/>
  <c r="CF9" i="21"/>
  <c r="CE9" i="21"/>
  <c r="CD9" i="21"/>
  <c r="CC9" i="21"/>
  <c r="CB9" i="21"/>
  <c r="CA9" i="21"/>
  <c r="BZ9" i="21"/>
  <c r="BY9" i="21"/>
  <c r="BX9" i="21"/>
  <c r="BW9" i="21"/>
  <c r="BV9" i="21"/>
  <c r="BU9" i="21"/>
  <c r="BT9" i="21"/>
  <c r="BS9" i="21"/>
  <c r="BR9" i="21"/>
  <c r="BQ9" i="21"/>
  <c r="BP9" i="21"/>
  <c r="BO9" i="21"/>
  <c r="BN9" i="21"/>
  <c r="BM9" i="21"/>
  <c r="BL9" i="21"/>
  <c r="BK9" i="21"/>
  <c r="BJ9" i="21"/>
  <c r="BI9" i="21"/>
  <c r="BH9" i="21"/>
  <c r="BG9" i="21"/>
  <c r="BF9" i="21"/>
  <c r="BE9" i="21"/>
  <c r="BD9" i="21"/>
  <c r="BC9" i="21"/>
  <c r="BB9" i="21"/>
  <c r="BA9" i="21"/>
  <c r="AZ9" i="21"/>
  <c r="AY9" i="21"/>
  <c r="AX9" i="21"/>
  <c r="AW9" i="21"/>
  <c r="AV9" i="21"/>
  <c r="AU9" i="21"/>
  <c r="AT9" i="21"/>
  <c r="AS9" i="21"/>
  <c r="AR9" i="21"/>
  <c r="AQ9" i="21"/>
  <c r="AP9" i="21"/>
  <c r="AO9" i="21"/>
  <c r="AN9" i="21"/>
  <c r="AM9" i="21"/>
  <c r="AL9" i="21"/>
  <c r="AK9" i="21"/>
  <c r="AJ9" i="21"/>
  <c r="AI9" i="21"/>
  <c r="AH9" i="21"/>
  <c r="AG9" i="21"/>
  <c r="AF9" i="21"/>
  <c r="AE9" i="21"/>
  <c r="AD9" i="21"/>
  <c r="AC9" i="21"/>
  <c r="AB9" i="21"/>
  <c r="AA9" i="21"/>
  <c r="Z9" i="21"/>
  <c r="Y9" i="21"/>
  <c r="X9" i="21"/>
  <c r="W9" i="21"/>
  <c r="V9" i="21"/>
  <c r="U9" i="21"/>
  <c r="T9" i="21"/>
  <c r="S9" i="21"/>
  <c r="R9" i="21"/>
  <c r="Q9" i="21"/>
  <c r="P9" i="21"/>
  <c r="O9" i="21"/>
  <c r="N9" i="21"/>
  <c r="M9" i="21"/>
  <c r="L9" i="21"/>
  <c r="K9" i="21"/>
  <c r="J9" i="21"/>
  <c r="I9" i="21"/>
  <c r="H9" i="21"/>
  <c r="G9" i="21"/>
  <c r="F9" i="21"/>
  <c r="E9" i="21"/>
  <c r="D9" i="21"/>
  <c r="C9" i="21"/>
  <c r="B9" i="21"/>
  <c r="FF8" i="21"/>
  <c r="FE8" i="21"/>
  <c r="FD8" i="21"/>
  <c r="FC8" i="21"/>
  <c r="FB8" i="21"/>
  <c r="FA8" i="21"/>
  <c r="EZ8" i="21"/>
  <c r="EY8" i="21"/>
  <c r="EX8" i="21"/>
  <c r="EW8" i="21"/>
  <c r="EV8" i="21"/>
  <c r="EU8" i="21"/>
  <c r="ET8" i="21"/>
  <c r="ES8" i="21"/>
  <c r="ER8" i="21"/>
  <c r="EQ8" i="21"/>
  <c r="EP8" i="21"/>
  <c r="EO8" i="21"/>
  <c r="EN8" i="21"/>
  <c r="EM8" i="21"/>
  <c r="EL8" i="21"/>
  <c r="EK8" i="21"/>
  <c r="EJ8" i="21"/>
  <c r="EI8" i="21"/>
  <c r="EH8" i="21"/>
  <c r="EG8" i="21"/>
  <c r="EF8" i="21"/>
  <c r="EE8" i="21"/>
  <c r="ED8" i="21"/>
  <c r="EC8" i="21"/>
  <c r="EB8" i="21"/>
  <c r="EA8" i="21"/>
  <c r="DZ8" i="21"/>
  <c r="DY8" i="21"/>
  <c r="DX8" i="21"/>
  <c r="DW8" i="21"/>
  <c r="DV8" i="21"/>
  <c r="DU8" i="21"/>
  <c r="DT8" i="21"/>
  <c r="DS8" i="21"/>
  <c r="DR8" i="21"/>
  <c r="DQ8" i="21"/>
  <c r="DP8" i="21"/>
  <c r="DO8" i="21"/>
  <c r="DN8" i="21"/>
  <c r="DM8" i="21"/>
  <c r="DL8" i="21"/>
  <c r="DK8" i="21"/>
  <c r="DJ8" i="21"/>
  <c r="DI8" i="21"/>
  <c r="DH8" i="21"/>
  <c r="DG8" i="21"/>
  <c r="DF8" i="21"/>
  <c r="DE8" i="21"/>
  <c r="DD8" i="21"/>
  <c r="DC8" i="21"/>
  <c r="DB8" i="21"/>
  <c r="DA8" i="21"/>
  <c r="CZ8" i="21"/>
  <c r="CY8" i="21"/>
  <c r="CX8" i="21"/>
  <c r="CW8" i="21"/>
  <c r="CV8" i="21"/>
  <c r="CU8" i="21"/>
  <c r="CT8" i="21"/>
  <c r="CS8" i="21"/>
  <c r="CR8" i="21"/>
  <c r="CQ8" i="21"/>
  <c r="CP8" i="21"/>
  <c r="CO8" i="21"/>
  <c r="CN8" i="21"/>
  <c r="CM8" i="21"/>
  <c r="CL8" i="21"/>
  <c r="CK8" i="21"/>
  <c r="CJ8" i="21"/>
  <c r="CI8" i="21"/>
  <c r="CH8" i="21"/>
  <c r="CG8" i="21"/>
  <c r="CF8" i="21"/>
  <c r="CE8" i="21"/>
  <c r="CD8" i="21"/>
  <c r="CC8" i="21"/>
  <c r="CB8" i="21"/>
  <c r="CA8" i="21"/>
  <c r="BZ8" i="21"/>
  <c r="BY8" i="21"/>
  <c r="BX8" i="21"/>
  <c r="BW8" i="21"/>
  <c r="BV8" i="21"/>
  <c r="BU8" i="21"/>
  <c r="BT8" i="21"/>
  <c r="BS8" i="21"/>
  <c r="BR8" i="21"/>
  <c r="BQ8" i="21"/>
  <c r="BP8" i="21"/>
  <c r="BO8" i="21"/>
  <c r="BN8" i="21"/>
  <c r="BM8" i="21"/>
  <c r="BL8" i="21"/>
  <c r="BK8" i="21"/>
  <c r="BJ8" i="21"/>
  <c r="BI8" i="21"/>
  <c r="BH8" i="21"/>
  <c r="BG8" i="21"/>
  <c r="BF8" i="21"/>
  <c r="BE8" i="21"/>
  <c r="BD8" i="21"/>
  <c r="BC8" i="21"/>
  <c r="BB8" i="21"/>
  <c r="BA8" i="21"/>
  <c r="AZ8" i="21"/>
  <c r="AY8" i="21"/>
  <c r="AX8" i="21"/>
  <c r="AW8" i="21"/>
  <c r="AV8" i="21"/>
  <c r="AU8" i="21"/>
  <c r="AT8" i="21"/>
  <c r="AS8" i="21"/>
  <c r="AR8" i="21"/>
  <c r="AQ8" i="21"/>
  <c r="AP8" i="21"/>
  <c r="AO8" i="21"/>
  <c r="AN8" i="21"/>
  <c r="AM8" i="21"/>
  <c r="AL8" i="21"/>
  <c r="AK8" i="21"/>
  <c r="AJ8" i="21"/>
  <c r="AI8" i="21"/>
  <c r="AH8" i="21"/>
  <c r="AG8" i="21"/>
  <c r="AF8" i="21"/>
  <c r="AE8" i="21"/>
  <c r="AD8" i="21"/>
  <c r="AC8" i="21"/>
  <c r="AB8" i="21"/>
  <c r="AA8" i="21"/>
  <c r="Z8" i="21"/>
  <c r="Y8" i="21"/>
  <c r="X8" i="21"/>
  <c r="W8" i="21"/>
  <c r="V8" i="21"/>
  <c r="U8" i="21"/>
  <c r="T8" i="21"/>
  <c r="S8" i="21"/>
  <c r="R8" i="21"/>
  <c r="Q8" i="21"/>
  <c r="P8" i="21"/>
  <c r="O8" i="21"/>
  <c r="N8" i="21"/>
  <c r="M8" i="21"/>
  <c r="L8" i="21"/>
  <c r="K8" i="21"/>
  <c r="J8" i="21"/>
  <c r="I8" i="21"/>
  <c r="H8" i="21"/>
  <c r="G8" i="21"/>
  <c r="F8" i="21"/>
  <c r="E8" i="21"/>
  <c r="D8" i="21"/>
  <c r="C8" i="21"/>
  <c r="B8" i="21"/>
  <c r="FG7" i="21"/>
  <c r="CV26" i="21" s="1"/>
  <c r="FF7" i="21"/>
  <c r="CU26" i="21" s="1"/>
  <c r="FE7" i="21"/>
  <c r="CT26" i="21" s="1"/>
  <c r="FD7" i="21"/>
  <c r="FC7" i="21"/>
  <c r="FB7" i="21"/>
  <c r="FA7" i="21"/>
  <c r="EZ7" i="21"/>
  <c r="EY7" i="21"/>
  <c r="EX7" i="21"/>
  <c r="EW7" i="21"/>
  <c r="EV7" i="21"/>
  <c r="EU7" i="21"/>
  <c r="ET7" i="21"/>
  <c r="ES7" i="21"/>
  <c r="ER7" i="21"/>
  <c r="EQ7" i="21"/>
  <c r="EP7" i="21"/>
  <c r="EO7" i="21"/>
  <c r="EN7" i="21"/>
  <c r="EM7" i="21"/>
  <c r="EL7" i="21"/>
  <c r="EK7" i="21"/>
  <c r="EJ7" i="21"/>
  <c r="EI7" i="21"/>
  <c r="EH7" i="21"/>
  <c r="EG7" i="21"/>
  <c r="EF7" i="21"/>
  <c r="EE7" i="21"/>
  <c r="ED7" i="21"/>
  <c r="EC7" i="21"/>
  <c r="EB7" i="21"/>
  <c r="EA7" i="21"/>
  <c r="DZ7" i="21"/>
  <c r="DY7" i="21"/>
  <c r="DX7" i="21"/>
  <c r="DW7" i="21"/>
  <c r="DV7" i="21"/>
  <c r="DU7" i="21"/>
  <c r="DT7" i="21"/>
  <c r="DS7" i="21"/>
  <c r="DR7" i="21"/>
  <c r="DQ7" i="21"/>
  <c r="DP7" i="21"/>
  <c r="DO7" i="21"/>
  <c r="DN7" i="21"/>
  <c r="DM7" i="21"/>
  <c r="DL7" i="21"/>
  <c r="DK7" i="21"/>
  <c r="DJ7" i="21"/>
  <c r="DI7" i="21"/>
  <c r="DH7" i="21"/>
  <c r="DG7" i="21"/>
  <c r="DF7" i="21"/>
  <c r="DE7" i="21"/>
  <c r="DD7" i="21"/>
  <c r="DC7" i="21"/>
  <c r="DB7" i="21"/>
  <c r="DA7" i="21"/>
  <c r="CZ7" i="21"/>
  <c r="CY7" i="21"/>
  <c r="CX7" i="21"/>
  <c r="CW7" i="21"/>
  <c r="CV7" i="21"/>
  <c r="CU7" i="21"/>
  <c r="CT7" i="21"/>
  <c r="CS7" i="21"/>
  <c r="CR7" i="21"/>
  <c r="CQ7" i="21"/>
  <c r="CP7" i="21"/>
  <c r="CO7" i="21"/>
  <c r="CN7" i="21"/>
  <c r="CM7" i="21"/>
  <c r="CL7" i="21"/>
  <c r="CK7" i="21"/>
  <c r="CJ7" i="21"/>
  <c r="CI7" i="21"/>
  <c r="CH7" i="21"/>
  <c r="CG7" i="21"/>
  <c r="CF7" i="21"/>
  <c r="CE7" i="21"/>
  <c r="CD7" i="21"/>
  <c r="CC7" i="21"/>
  <c r="CB7" i="21"/>
  <c r="CA7" i="21"/>
  <c r="BZ7" i="21"/>
  <c r="BY7" i="21"/>
  <c r="BX7" i="21"/>
  <c r="BW7" i="21"/>
  <c r="BV7" i="21"/>
  <c r="BU7" i="21"/>
  <c r="BT7" i="21"/>
  <c r="BS7" i="21"/>
  <c r="BR7" i="21"/>
  <c r="BQ7" i="21"/>
  <c r="BP7" i="21"/>
  <c r="BO7" i="21"/>
  <c r="BN7" i="21"/>
  <c r="BM7" i="21"/>
  <c r="BL7" i="21"/>
  <c r="BK7" i="21"/>
  <c r="BJ7" i="21"/>
  <c r="BI7" i="21"/>
  <c r="BH7" i="21"/>
  <c r="BG7" i="21"/>
  <c r="BF7" i="21"/>
  <c r="BE7" i="21"/>
  <c r="BD7" i="21"/>
  <c r="BC7" i="21"/>
  <c r="BB7" i="21"/>
  <c r="BA7" i="21"/>
  <c r="AZ7" i="21"/>
  <c r="AY7" i="21"/>
  <c r="AX7" i="21"/>
  <c r="AW7" i="21"/>
  <c r="AV7" i="21"/>
  <c r="AU7" i="21"/>
  <c r="AT7" i="21"/>
  <c r="AS7" i="21"/>
  <c r="AR7" i="21"/>
  <c r="AQ7" i="21"/>
  <c r="AP7" i="21"/>
  <c r="AO7" i="21"/>
  <c r="AN7" i="21"/>
  <c r="AM7" i="21"/>
  <c r="AL7" i="21"/>
  <c r="AK7" i="21"/>
  <c r="AJ7" i="21"/>
  <c r="AI7" i="21"/>
  <c r="AH7" i="21"/>
  <c r="AG7" i="21"/>
  <c r="AF7" i="21"/>
  <c r="AE7" i="21"/>
  <c r="AD7" i="21"/>
  <c r="AC7" i="21"/>
  <c r="AB7" i="21"/>
  <c r="AA7" i="21"/>
  <c r="Z7" i="21"/>
  <c r="Y7" i="21"/>
  <c r="X7" i="21"/>
  <c r="W7" i="21"/>
  <c r="V7" i="21"/>
  <c r="U7" i="21"/>
  <c r="T7" i="21"/>
  <c r="S7" i="21"/>
  <c r="R7" i="21"/>
  <c r="Q7" i="21"/>
  <c r="P7" i="21"/>
  <c r="O7" i="21"/>
  <c r="N7" i="21"/>
  <c r="M7" i="21"/>
  <c r="L7" i="21"/>
  <c r="K7" i="21"/>
  <c r="J7" i="21"/>
  <c r="I7" i="21"/>
  <c r="H7" i="21"/>
  <c r="G7" i="21"/>
  <c r="F7" i="21"/>
  <c r="E7" i="21"/>
  <c r="D7" i="21"/>
  <c r="C7" i="21"/>
  <c r="B7" i="21"/>
  <c r="FG6" i="21"/>
  <c r="CV28" i="21" s="1"/>
  <c r="FF6" i="21"/>
  <c r="CU28" i="21" s="1"/>
  <c r="FE6" i="21"/>
  <c r="CT28" i="21" s="1"/>
  <c r="FD6" i="21"/>
  <c r="FC6" i="21"/>
  <c r="FB6" i="21"/>
  <c r="FA6" i="21"/>
  <c r="EZ6" i="21"/>
  <c r="EY6" i="21"/>
  <c r="EX6" i="21"/>
  <c r="EW6" i="21"/>
  <c r="EV6" i="21"/>
  <c r="EU6" i="21"/>
  <c r="ET6" i="21"/>
  <c r="ES6" i="21"/>
  <c r="ER6" i="21"/>
  <c r="EQ6" i="21"/>
  <c r="EP6" i="21"/>
  <c r="EO6" i="21"/>
  <c r="EN6" i="21"/>
  <c r="EM6" i="21"/>
  <c r="EL6" i="21"/>
  <c r="EK6" i="21"/>
  <c r="EJ6" i="21"/>
  <c r="EI6" i="21"/>
  <c r="EH6" i="21"/>
  <c r="EG6" i="21"/>
  <c r="EF6" i="21"/>
  <c r="EE6" i="21"/>
  <c r="ED6" i="21"/>
  <c r="EC6" i="21"/>
  <c r="EB6" i="21"/>
  <c r="EA6" i="21"/>
  <c r="DZ6" i="21"/>
  <c r="DY6" i="21"/>
  <c r="DX6" i="21"/>
  <c r="DW6" i="21"/>
  <c r="DV6" i="21"/>
  <c r="DU6" i="21"/>
  <c r="DT6" i="21"/>
  <c r="DS6" i="21"/>
  <c r="DR6" i="21"/>
  <c r="DQ6" i="21"/>
  <c r="DP6" i="21"/>
  <c r="DO6" i="21"/>
  <c r="DN6" i="21"/>
  <c r="DM6" i="21"/>
  <c r="DL6" i="21"/>
  <c r="DK6" i="21"/>
  <c r="DJ6" i="21"/>
  <c r="DI6" i="21"/>
  <c r="DH6" i="21"/>
  <c r="DG6" i="21"/>
  <c r="DF6" i="21"/>
  <c r="DE6" i="21"/>
  <c r="DD6" i="21"/>
  <c r="DC6" i="21"/>
  <c r="DB6" i="21"/>
  <c r="DA6" i="21"/>
  <c r="CZ6" i="21"/>
  <c r="CY6" i="21"/>
  <c r="CX6" i="21"/>
  <c r="CW6" i="21"/>
  <c r="CV6" i="21"/>
  <c r="CU6" i="21"/>
  <c r="CT6" i="21"/>
  <c r="CS6" i="21"/>
  <c r="CR6" i="21"/>
  <c r="CQ6" i="21"/>
  <c r="CP6" i="21"/>
  <c r="CO6" i="21"/>
  <c r="CN6" i="21"/>
  <c r="CM6" i="21"/>
  <c r="CL6" i="21"/>
  <c r="CK6" i="21"/>
  <c r="CJ6" i="21"/>
  <c r="CI6" i="21"/>
  <c r="CH6" i="21"/>
  <c r="CG6" i="21"/>
  <c r="CF6" i="21"/>
  <c r="CE6" i="21"/>
  <c r="CD6" i="21"/>
  <c r="CC6" i="21"/>
  <c r="CB6" i="21"/>
  <c r="CA6" i="21"/>
  <c r="BZ6" i="21"/>
  <c r="BY6" i="21"/>
  <c r="BX6" i="21"/>
  <c r="BW6" i="21"/>
  <c r="BV6" i="21"/>
  <c r="BU6" i="21"/>
  <c r="BT6" i="21"/>
  <c r="BS6" i="21"/>
  <c r="BR6" i="21"/>
  <c r="BQ6" i="21"/>
  <c r="BP6" i="21"/>
  <c r="BO6" i="21"/>
  <c r="BN6" i="21"/>
  <c r="BM6" i="21"/>
  <c r="BL6" i="21"/>
  <c r="BK6" i="21"/>
  <c r="BJ6" i="21"/>
  <c r="BI6" i="21"/>
  <c r="BH6" i="21"/>
  <c r="BG6" i="21"/>
  <c r="BF6" i="21"/>
  <c r="BE6" i="21"/>
  <c r="BD6" i="21"/>
  <c r="BC6" i="21"/>
  <c r="BB6" i="21"/>
  <c r="BA6" i="21"/>
  <c r="AZ6" i="21"/>
  <c r="AY6" i="21"/>
  <c r="AX6" i="21"/>
  <c r="AW6" i="21"/>
  <c r="AV6" i="21"/>
  <c r="AU6" i="21"/>
  <c r="AT6" i="21"/>
  <c r="AS6" i="21"/>
  <c r="AR6" i="21"/>
  <c r="AQ6" i="21"/>
  <c r="AP6" i="21"/>
  <c r="AO6" i="21"/>
  <c r="AN6" i="21"/>
  <c r="AM6" i="21"/>
  <c r="AL6" i="21"/>
  <c r="AK6" i="21"/>
  <c r="AJ6" i="21"/>
  <c r="AI6" i="21"/>
  <c r="AH6" i="21"/>
  <c r="AG6" i="21"/>
  <c r="AF6" i="21"/>
  <c r="AE6" i="21"/>
  <c r="AD6" i="21"/>
  <c r="AC6" i="21"/>
  <c r="AB6" i="21"/>
  <c r="AA6" i="21"/>
  <c r="Z6" i="21"/>
  <c r="Y6" i="21"/>
  <c r="X6" i="21"/>
  <c r="W6" i="21"/>
  <c r="V6" i="21"/>
  <c r="U6" i="21"/>
  <c r="T6" i="21"/>
  <c r="S6" i="21"/>
  <c r="R6" i="21"/>
  <c r="Q6" i="21"/>
  <c r="P6" i="21"/>
  <c r="O6" i="21"/>
  <c r="N6" i="21"/>
  <c r="M6" i="21"/>
  <c r="L6" i="21"/>
  <c r="K6" i="21"/>
  <c r="J6" i="21"/>
  <c r="I6" i="21"/>
  <c r="H6" i="21"/>
  <c r="G6" i="21"/>
  <c r="F6" i="21"/>
  <c r="E6" i="21"/>
  <c r="D6" i="21"/>
  <c r="C6" i="21"/>
  <c r="B6" i="21"/>
  <c r="FG5" i="21"/>
  <c r="CV30" i="21" s="1"/>
  <c r="FF5" i="21"/>
  <c r="CU30" i="21" s="1"/>
  <c r="FE5" i="21"/>
  <c r="CT30" i="21" s="1"/>
  <c r="FD5" i="21"/>
  <c r="FC5" i="21"/>
  <c r="FB5" i="21"/>
  <c r="FA5" i="21"/>
  <c r="EZ5" i="21"/>
  <c r="EY5" i="21"/>
  <c r="EX5" i="21"/>
  <c r="EW5" i="21"/>
  <c r="EV5" i="21"/>
  <c r="EU5" i="21"/>
  <c r="ET5" i="21"/>
  <c r="ES5" i="21"/>
  <c r="ER5" i="21"/>
  <c r="EQ5" i="21"/>
  <c r="EP5" i="21"/>
  <c r="EO5" i="21"/>
  <c r="EN5" i="21"/>
  <c r="EM5" i="21"/>
  <c r="EL5" i="21"/>
  <c r="EK5" i="21"/>
  <c r="EJ5" i="21"/>
  <c r="EI5" i="21"/>
  <c r="EH5" i="21"/>
  <c r="EG5" i="21"/>
  <c r="EF5" i="21"/>
  <c r="EE5" i="21"/>
  <c r="ED5" i="21"/>
  <c r="EC5" i="21"/>
  <c r="EB5" i="21"/>
  <c r="EA5" i="21"/>
  <c r="DZ5" i="21"/>
  <c r="DY5" i="21"/>
  <c r="DX5" i="21"/>
  <c r="DW5" i="21"/>
  <c r="DV5" i="21"/>
  <c r="DU5" i="21"/>
  <c r="DT5" i="21"/>
  <c r="DS5" i="21"/>
  <c r="DR5" i="21"/>
  <c r="DQ5" i="21"/>
  <c r="DP5" i="21"/>
  <c r="DO5" i="21"/>
  <c r="DN5" i="21"/>
  <c r="DM5" i="21"/>
  <c r="DL5" i="21"/>
  <c r="DK5" i="21"/>
  <c r="DJ5" i="21"/>
  <c r="DI5" i="21"/>
  <c r="DH5" i="21"/>
  <c r="DG5" i="21"/>
  <c r="DF5" i="21"/>
  <c r="DE5" i="21"/>
  <c r="DD5" i="21"/>
  <c r="DC5" i="21"/>
  <c r="DB5" i="21"/>
  <c r="DA5" i="21"/>
  <c r="CZ5" i="21"/>
  <c r="CY5" i="21"/>
  <c r="CX5" i="21"/>
  <c r="CW5" i="21"/>
  <c r="CV5" i="21"/>
  <c r="CU5" i="21"/>
  <c r="CT5" i="21"/>
  <c r="CS5" i="21"/>
  <c r="CR5" i="21"/>
  <c r="CQ5" i="21"/>
  <c r="CP5" i="21"/>
  <c r="CO5" i="21"/>
  <c r="CN5" i="21"/>
  <c r="CM5" i="21"/>
  <c r="CL5" i="21"/>
  <c r="CK5" i="21"/>
  <c r="CJ5" i="21"/>
  <c r="CI5" i="21"/>
  <c r="CH5" i="21"/>
  <c r="CG5" i="21"/>
  <c r="CF5" i="21"/>
  <c r="CE5" i="21"/>
  <c r="CD5" i="21"/>
  <c r="CC5" i="21"/>
  <c r="CB5" i="21"/>
  <c r="CA5" i="21"/>
  <c r="BZ5" i="21"/>
  <c r="BY5" i="21"/>
  <c r="BX5" i="21"/>
  <c r="BW5" i="21"/>
  <c r="BV5" i="21"/>
  <c r="BU5" i="21"/>
  <c r="BT5" i="21"/>
  <c r="BS5" i="21"/>
  <c r="BR5" i="21"/>
  <c r="BQ5" i="21"/>
  <c r="BP5" i="21"/>
  <c r="BO5" i="21"/>
  <c r="BN5" i="21"/>
  <c r="BM5" i="21"/>
  <c r="BL5" i="21"/>
  <c r="BK5" i="21"/>
  <c r="BJ5" i="21"/>
  <c r="BI5" i="21"/>
  <c r="BH5" i="21"/>
  <c r="BG5" i="21"/>
  <c r="BF5" i="21"/>
  <c r="BE5" i="21"/>
  <c r="BD5" i="21"/>
  <c r="BC5" i="21"/>
  <c r="BB5" i="21"/>
  <c r="BA5" i="21"/>
  <c r="AZ5" i="21"/>
  <c r="AY5" i="21"/>
  <c r="AX5" i="21"/>
  <c r="AW5" i="21"/>
  <c r="AV5" i="21"/>
  <c r="AU5" i="21"/>
  <c r="AT5" i="21"/>
  <c r="AS5" i="21"/>
  <c r="AR5" i="21"/>
  <c r="AQ5" i="21"/>
  <c r="AP5" i="21"/>
  <c r="AO5" i="21"/>
  <c r="AN5" i="21"/>
  <c r="AM5" i="21"/>
  <c r="AL5" i="21"/>
  <c r="AK5" i="21"/>
  <c r="AJ5" i="21"/>
  <c r="AI5" i="21"/>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B5" i="21"/>
  <c r="K146" i="18"/>
  <c r="L146" i="18"/>
  <c r="K147" i="18"/>
  <c r="L147" i="18"/>
  <c r="K148" i="18"/>
  <c r="L148" i="18"/>
  <c r="E148" i="18"/>
  <c r="E149" i="18"/>
  <c r="E150" i="18"/>
  <c r="B149" i="18"/>
  <c r="C149" i="18"/>
  <c r="D149" i="18"/>
  <c r="F149" i="18"/>
  <c r="G149" i="18"/>
  <c r="H149" i="18"/>
  <c r="I149" i="18"/>
  <c r="J149" i="18"/>
  <c r="M149" i="18"/>
  <c r="B150" i="18"/>
  <c r="C150" i="18"/>
  <c r="D150" i="18"/>
  <c r="F150" i="18"/>
  <c r="G150" i="18"/>
  <c r="H150" i="18"/>
  <c r="I150" i="18"/>
  <c r="J150" i="18"/>
  <c r="M150" i="18"/>
  <c r="B151" i="18"/>
  <c r="C151" i="18"/>
  <c r="D151" i="18"/>
  <c r="F151" i="18"/>
  <c r="G151" i="18"/>
  <c r="H151" i="18"/>
  <c r="I151" i="18"/>
  <c r="J151" i="18"/>
  <c r="M151" i="18"/>
  <c r="C110" i="19"/>
  <c r="C111" i="19"/>
  <c r="C112" i="19"/>
  <c r="B113" i="19"/>
  <c r="B114" i="19"/>
  <c r="B115" i="19"/>
  <c r="CR28" i="21" l="1"/>
  <c r="CR26" i="21"/>
  <c r="CQ29" i="21"/>
  <c r="CQ26" i="21"/>
  <c r="CS26" i="21"/>
  <c r="CQ27" i="21"/>
  <c r="CR27" i="21"/>
  <c r="CS27" i="21"/>
  <c r="CQ28" i="21"/>
  <c r="CS28" i="21"/>
  <c r="CR29" i="21"/>
  <c r="CS29" i="21"/>
  <c r="CQ30" i="21"/>
  <c r="CR30" i="21"/>
  <c r="CS30" i="21"/>
  <c r="CQ24" i="21" l="1"/>
  <c r="CR24" i="21"/>
  <c r="CS24" i="21"/>
  <c r="CQ25" i="21"/>
  <c r="CR25" i="21"/>
  <c r="CS25" i="21"/>
  <c r="C107" i="19" l="1"/>
  <c r="C108" i="19"/>
  <c r="C109" i="19"/>
  <c r="B110" i="19"/>
  <c r="B111" i="19"/>
  <c r="B112" i="19"/>
  <c r="K143" i="18"/>
  <c r="L143" i="18"/>
  <c r="K144" i="18"/>
  <c r="L144" i="18"/>
  <c r="K145" i="18"/>
  <c r="L145" i="18"/>
  <c r="E145" i="18"/>
  <c r="E146" i="18"/>
  <c r="E147" i="18"/>
  <c r="B146" i="18"/>
  <c r="C146" i="18"/>
  <c r="D146" i="18"/>
  <c r="F146" i="18"/>
  <c r="G146" i="18"/>
  <c r="H146" i="18"/>
  <c r="I146" i="18"/>
  <c r="J146" i="18"/>
  <c r="M146" i="18"/>
  <c r="B147" i="18"/>
  <c r="C147" i="18"/>
  <c r="D147" i="18"/>
  <c r="F147" i="18"/>
  <c r="G147" i="18"/>
  <c r="H147" i="18"/>
  <c r="I147" i="18"/>
  <c r="J147" i="18"/>
  <c r="M147" i="18"/>
  <c r="B148" i="18"/>
  <c r="C148" i="18"/>
  <c r="D148" i="18"/>
  <c r="F148" i="18"/>
  <c r="G148" i="18"/>
  <c r="H148" i="18"/>
  <c r="I148" i="18"/>
  <c r="J148" i="18"/>
  <c r="M148" i="18"/>
  <c r="CN30" i="21" l="1"/>
  <c r="CO30" i="21"/>
  <c r="CP30" i="21"/>
  <c r="CN28" i="21"/>
  <c r="CO28" i="21"/>
  <c r="CP28" i="21"/>
  <c r="CN26" i="21"/>
  <c r="B36" i="21" s="1"/>
  <c r="CO26" i="21"/>
  <c r="CP26" i="21"/>
  <c r="CN27" i="21"/>
  <c r="CO27" i="21"/>
  <c r="CP27" i="21"/>
  <c r="CN29" i="21"/>
  <c r="CO29" i="21"/>
  <c r="CP29" i="21"/>
  <c r="CN24" i="21"/>
  <c r="CO24" i="21"/>
  <c r="CP24" i="21"/>
  <c r="CN25" i="21"/>
  <c r="CO25" i="21"/>
  <c r="CP25" i="21"/>
  <c r="FB2" i="21"/>
  <c r="FC2" i="21" s="1"/>
  <c r="FD2" i="21" s="1"/>
  <c r="FE2" i="21" s="1"/>
  <c r="FF2" i="21" s="1"/>
  <c r="FG2" i="21" s="1"/>
  <c r="FH2" i="21" s="1"/>
  <c r="FI2" i="21" s="1"/>
  <c r="FJ2" i="21" s="1"/>
  <c r="FK2" i="21" s="1"/>
  <c r="FL2" i="21" s="1"/>
  <c r="FM2" i="21" s="1"/>
  <c r="K140" i="18"/>
  <c r="L140" i="18"/>
  <c r="K141" i="18"/>
  <c r="L141" i="18"/>
  <c r="K142" i="18"/>
  <c r="L142" i="18"/>
  <c r="E142" i="18"/>
  <c r="E143" i="18"/>
  <c r="E144" i="18"/>
  <c r="B143" i="18"/>
  <c r="C143" i="18"/>
  <c r="D143" i="18"/>
  <c r="F143" i="18"/>
  <c r="G143" i="18"/>
  <c r="H143" i="18"/>
  <c r="I143" i="18"/>
  <c r="J143" i="18"/>
  <c r="M143" i="18"/>
  <c r="B144" i="18"/>
  <c r="C144" i="18"/>
  <c r="D144" i="18"/>
  <c r="F144" i="18"/>
  <c r="G144" i="18"/>
  <c r="H144" i="18"/>
  <c r="I144" i="18"/>
  <c r="J144" i="18"/>
  <c r="M144" i="18"/>
  <c r="B145" i="18"/>
  <c r="C145" i="18"/>
  <c r="D145" i="18"/>
  <c r="F145" i="18"/>
  <c r="G145" i="18"/>
  <c r="H145" i="18"/>
  <c r="I145" i="18"/>
  <c r="J145" i="18"/>
  <c r="M145" i="18"/>
  <c r="C104" i="19"/>
  <c r="C105" i="19"/>
  <c r="C106" i="19"/>
  <c r="B107" i="19"/>
  <c r="B108" i="19"/>
  <c r="B109" i="19"/>
  <c r="V20" i="28"/>
  <c r="V21" i="28"/>
  <c r="V22" i="28"/>
  <c r="V23" i="28"/>
  <c r="V24" i="28"/>
  <c r="V25" i="28"/>
  <c r="V26" i="28"/>
  <c r="V27" i="28"/>
  <c r="V19" i="28"/>
  <c r="CK30" i="21"/>
  <c r="CL30" i="21"/>
  <c r="CM30" i="21"/>
  <c r="CK28" i="21"/>
  <c r="CL28" i="21"/>
  <c r="CM28" i="21"/>
  <c r="CK26" i="21"/>
  <c r="CL26" i="21"/>
  <c r="CM26" i="21"/>
  <c r="CK27" i="21"/>
  <c r="CK29" i="21"/>
  <c r="CL29" i="21"/>
  <c r="CM29" i="21"/>
  <c r="CK24" i="21"/>
  <c r="CL24" i="21"/>
  <c r="CM24" i="21"/>
  <c r="CK25" i="21"/>
  <c r="CL25" i="21"/>
  <c r="CM25" i="21"/>
  <c r="CL27" i="21"/>
  <c r="CM27" i="21"/>
  <c r="C34" i="21" l="1"/>
  <c r="B34" i="21"/>
  <c r="B39" i="21"/>
  <c r="B38" i="21"/>
  <c r="B37" i="21"/>
  <c r="B35" i="21"/>
  <c r="B40" i="21"/>
  <c r="C39" i="21"/>
  <c r="D38" i="21"/>
  <c r="D39" i="21"/>
  <c r="C38" i="21"/>
  <c r="D37" i="21"/>
  <c r="C37" i="21"/>
  <c r="D40" i="21"/>
  <c r="C35" i="21"/>
  <c r="C40" i="21"/>
  <c r="D35" i="21"/>
  <c r="D36" i="21"/>
  <c r="D34" i="21"/>
  <c r="C36" i="21"/>
  <c r="C101" i="19"/>
  <c r="C102" i="19"/>
  <c r="C103" i="19"/>
  <c r="B104" i="19"/>
  <c r="B105" i="19"/>
  <c r="B106" i="19"/>
  <c r="K137" i="18"/>
  <c r="L137" i="18"/>
  <c r="K138" i="18"/>
  <c r="L138" i="18"/>
  <c r="K139" i="18"/>
  <c r="L139" i="18"/>
  <c r="E139" i="18"/>
  <c r="E140" i="18"/>
  <c r="E141" i="18"/>
  <c r="B140" i="18"/>
  <c r="C140" i="18"/>
  <c r="D140" i="18"/>
  <c r="F140" i="18"/>
  <c r="G140" i="18"/>
  <c r="H140" i="18"/>
  <c r="I140" i="18"/>
  <c r="J140" i="18"/>
  <c r="M140" i="18"/>
  <c r="B141" i="18"/>
  <c r="C141" i="18"/>
  <c r="D141" i="18"/>
  <c r="F141" i="18"/>
  <c r="G141" i="18"/>
  <c r="H141" i="18"/>
  <c r="I141" i="18"/>
  <c r="J141" i="18"/>
  <c r="M141" i="18"/>
  <c r="B142" i="18"/>
  <c r="C142" i="18"/>
  <c r="D142" i="18"/>
  <c r="F142" i="18"/>
  <c r="G142" i="18"/>
  <c r="H142" i="18"/>
  <c r="I142" i="18"/>
  <c r="J142" i="18"/>
  <c r="M142" i="18"/>
  <c r="CH27" i="21"/>
  <c r="CI27" i="21"/>
  <c r="CJ27" i="21"/>
  <c r="CH29" i="21"/>
  <c r="CI29" i="21"/>
  <c r="CJ29" i="21"/>
  <c r="CH30" i="21"/>
  <c r="CI30" i="21"/>
  <c r="CJ30" i="21"/>
  <c r="CH28" i="21"/>
  <c r="CI28" i="21"/>
  <c r="CJ28" i="21"/>
  <c r="CH26" i="21"/>
  <c r="CI26" i="21"/>
  <c r="CJ26" i="21"/>
  <c r="CH24" i="21"/>
  <c r="CI24" i="21"/>
  <c r="CJ24" i="21"/>
  <c r="CH25" i="21"/>
  <c r="CI25" i="21"/>
  <c r="CJ25" i="21"/>
  <c r="C98" i="19" l="1"/>
  <c r="C99" i="19"/>
  <c r="C100" i="19"/>
  <c r="B101" i="19"/>
  <c r="B102" i="19"/>
  <c r="B103" i="19"/>
  <c r="K134" i="18"/>
  <c r="L134" i="18"/>
  <c r="K135" i="18"/>
  <c r="L135" i="18"/>
  <c r="K136" i="18"/>
  <c r="L136" i="18"/>
  <c r="E136" i="18"/>
  <c r="E137" i="18"/>
  <c r="E138" i="18"/>
  <c r="B137" i="18"/>
  <c r="C137" i="18"/>
  <c r="D137" i="18"/>
  <c r="F137" i="18"/>
  <c r="G137" i="18"/>
  <c r="H137" i="18"/>
  <c r="I137" i="18"/>
  <c r="J137" i="18"/>
  <c r="M137" i="18"/>
  <c r="B138" i="18"/>
  <c r="C138" i="18"/>
  <c r="D138" i="18"/>
  <c r="F138" i="18"/>
  <c r="G138" i="18"/>
  <c r="H138" i="18"/>
  <c r="I138" i="18"/>
  <c r="J138" i="18"/>
  <c r="M138" i="18"/>
  <c r="B139" i="18"/>
  <c r="C139" i="18"/>
  <c r="D139" i="18"/>
  <c r="F139" i="18"/>
  <c r="G139" i="18"/>
  <c r="H139" i="18"/>
  <c r="I139" i="18"/>
  <c r="J139" i="18"/>
  <c r="M139" i="18"/>
  <c r="CE25" i="21"/>
  <c r="CF25" i="21"/>
  <c r="CG25" i="21"/>
  <c r="CE30" i="21"/>
  <c r="CF30" i="21"/>
  <c r="CE28" i="21"/>
  <c r="CG28" i="21"/>
  <c r="CE26" i="21"/>
  <c r="CF26" i="21"/>
  <c r="CG26" i="21"/>
  <c r="CE27" i="21"/>
  <c r="CG27" i="21"/>
  <c r="CE29" i="21"/>
  <c r="CF29" i="21"/>
  <c r="CG29" i="21"/>
  <c r="CE24" i="21"/>
  <c r="CF24" i="21"/>
  <c r="CG24" i="21"/>
  <c r="CF27" i="21"/>
  <c r="CF28" i="21"/>
  <c r="CG30" i="21"/>
  <c r="C97" i="19" l="1"/>
  <c r="C96" i="19"/>
  <c r="C95" i="19"/>
  <c r="B100" i="19"/>
  <c r="B99" i="19"/>
  <c r="B98" i="19"/>
  <c r="K131" i="18"/>
  <c r="L131" i="18"/>
  <c r="K132" i="18"/>
  <c r="L132" i="18"/>
  <c r="K133" i="18"/>
  <c r="L133" i="18"/>
  <c r="E133" i="18"/>
  <c r="E134" i="18"/>
  <c r="E135" i="18"/>
  <c r="B134" i="18"/>
  <c r="C134" i="18"/>
  <c r="D134" i="18"/>
  <c r="F134" i="18"/>
  <c r="G134" i="18"/>
  <c r="H134" i="18"/>
  <c r="I134" i="18"/>
  <c r="J134" i="18"/>
  <c r="M134" i="18"/>
  <c r="B135" i="18"/>
  <c r="C135" i="18"/>
  <c r="D135" i="18"/>
  <c r="F135" i="18"/>
  <c r="G135" i="18"/>
  <c r="H135" i="18"/>
  <c r="I135" i="18"/>
  <c r="J135" i="18"/>
  <c r="M135" i="18"/>
  <c r="B136" i="18"/>
  <c r="C136" i="18"/>
  <c r="D136" i="18"/>
  <c r="F136" i="18"/>
  <c r="G136" i="18"/>
  <c r="H136" i="18"/>
  <c r="I136" i="18"/>
  <c r="J136" i="18"/>
  <c r="M136" i="18"/>
  <c r="CB30" i="21"/>
  <c r="CC30" i="21"/>
  <c r="CD30" i="21"/>
  <c r="E40" i="21" s="1"/>
  <c r="CB28" i="21"/>
  <c r="CC28" i="21"/>
  <c r="CD28" i="21"/>
  <c r="E38" i="21" s="1"/>
  <c r="CB26" i="21"/>
  <c r="CC26" i="21"/>
  <c r="CD26" i="21"/>
  <c r="E36" i="21" s="1"/>
  <c r="CB27" i="21"/>
  <c r="CC27" i="21"/>
  <c r="CD27" i="21"/>
  <c r="E37" i="21" s="1"/>
  <c r="CB29" i="21"/>
  <c r="CC29" i="21"/>
  <c r="CD29" i="21"/>
  <c r="E39" i="21" s="1"/>
  <c r="CB24" i="21"/>
  <c r="CC24" i="21"/>
  <c r="CD24" i="21"/>
  <c r="E34" i="21" s="1"/>
  <c r="CB25" i="21"/>
  <c r="CC25" i="21"/>
  <c r="CD25" i="21"/>
  <c r="E35" i="21" s="1"/>
  <c r="EP2" i="21"/>
  <c r="EQ2" i="21" s="1"/>
  <c r="ER2" i="21" s="1"/>
  <c r="ES2" i="21" s="1"/>
  <c r="ET2" i="21" s="1"/>
  <c r="EU2" i="21" s="1"/>
  <c r="EV2" i="21" s="1"/>
  <c r="EW2" i="21" s="1"/>
  <c r="EX2" i="21" s="1"/>
  <c r="EY2" i="21" s="1"/>
  <c r="EZ2" i="21" s="1"/>
  <c r="FA2" i="21" s="1"/>
  <c r="C92" i="19"/>
  <c r="C93" i="19"/>
  <c r="C94" i="19"/>
  <c r="B95" i="19"/>
  <c r="B96" i="19"/>
  <c r="B97" i="19"/>
  <c r="B131" i="18"/>
  <c r="C131" i="18"/>
  <c r="D131" i="18"/>
  <c r="B132" i="18"/>
  <c r="C132" i="18"/>
  <c r="D132" i="18"/>
  <c r="B133" i="18"/>
  <c r="C133" i="18"/>
  <c r="D133" i="18"/>
  <c r="F131" i="18"/>
  <c r="G131" i="18"/>
  <c r="H131" i="18"/>
  <c r="I131" i="18"/>
  <c r="J131" i="18"/>
  <c r="F132" i="18"/>
  <c r="G132" i="18"/>
  <c r="H132" i="18"/>
  <c r="I132" i="18"/>
  <c r="J132" i="18"/>
  <c r="F133" i="18"/>
  <c r="G133" i="18"/>
  <c r="H133" i="18"/>
  <c r="I133" i="18"/>
  <c r="J133" i="18"/>
  <c r="K128" i="18"/>
  <c r="L128" i="18"/>
  <c r="K129" i="18"/>
  <c r="L129" i="18"/>
  <c r="K130" i="18"/>
  <c r="L130" i="18"/>
  <c r="M131" i="18"/>
  <c r="M132" i="18"/>
  <c r="M133" i="18"/>
  <c r="E130" i="18"/>
  <c r="E131" i="18"/>
  <c r="E132" i="18"/>
  <c r="BY30" i="21" l="1"/>
  <c r="BZ30" i="21"/>
  <c r="CA30" i="21"/>
  <c r="BY28" i="21"/>
  <c r="BZ28" i="21"/>
  <c r="CA28" i="21"/>
  <c r="BY26" i="21"/>
  <c r="BZ26" i="21"/>
  <c r="CA26" i="21"/>
  <c r="BY27" i="21"/>
  <c r="BZ27" i="21"/>
  <c r="CA27" i="21"/>
  <c r="BY29" i="21"/>
  <c r="BZ29" i="21"/>
  <c r="CA29" i="21"/>
  <c r="BY24" i="21"/>
  <c r="BZ24" i="21"/>
  <c r="CA24" i="21"/>
  <c r="BY25" i="21"/>
  <c r="BZ25" i="21"/>
  <c r="CA25" i="21"/>
  <c r="C89" i="19"/>
  <c r="C90" i="19"/>
  <c r="C91" i="19"/>
  <c r="B92" i="19"/>
  <c r="B93" i="19"/>
  <c r="B94" i="19"/>
  <c r="K125" i="18"/>
  <c r="L125" i="18"/>
  <c r="K126" i="18"/>
  <c r="L126" i="18"/>
  <c r="K127" i="18"/>
  <c r="L127" i="18"/>
  <c r="E127" i="18"/>
  <c r="E128" i="18"/>
  <c r="E129" i="18"/>
  <c r="B128" i="18"/>
  <c r="C128" i="18"/>
  <c r="D128" i="18"/>
  <c r="F128" i="18"/>
  <c r="G128" i="18"/>
  <c r="H128" i="18"/>
  <c r="I128" i="18"/>
  <c r="J128" i="18"/>
  <c r="M128" i="18"/>
  <c r="B129" i="18"/>
  <c r="C129" i="18"/>
  <c r="D129" i="18"/>
  <c r="F129" i="18"/>
  <c r="G129" i="18"/>
  <c r="H129" i="18"/>
  <c r="I129" i="18"/>
  <c r="J129" i="18"/>
  <c r="M129" i="18"/>
  <c r="B130" i="18"/>
  <c r="C130" i="18"/>
  <c r="D130" i="18"/>
  <c r="F130" i="18"/>
  <c r="G130" i="18"/>
  <c r="H130" i="18"/>
  <c r="I130" i="18"/>
  <c r="J130" i="18"/>
  <c r="M130" i="18"/>
  <c r="BV30" i="21"/>
  <c r="BW30" i="21"/>
  <c r="BX30" i="21"/>
  <c r="BV28" i="21"/>
  <c r="BW28" i="21"/>
  <c r="BX28" i="21"/>
  <c r="BV26" i="21"/>
  <c r="BW26" i="21"/>
  <c r="BX26" i="21"/>
  <c r="BV27" i="21"/>
  <c r="BW27" i="21"/>
  <c r="BX27" i="21"/>
  <c r="BV29" i="21"/>
  <c r="BW29" i="21"/>
  <c r="BX29" i="21"/>
  <c r="BV24" i="21"/>
  <c r="BW24" i="21"/>
  <c r="BX24" i="21"/>
  <c r="BV25" i="21"/>
  <c r="BW25" i="21"/>
  <c r="BX25" i="21"/>
  <c r="C86" i="19"/>
  <c r="C87" i="19"/>
  <c r="C88" i="19"/>
  <c r="B89" i="19"/>
  <c r="B90" i="19"/>
  <c r="B91" i="19"/>
  <c r="K122" i="18"/>
  <c r="L122" i="18"/>
  <c r="K123" i="18"/>
  <c r="L123" i="18"/>
  <c r="K124" i="18"/>
  <c r="L124" i="18"/>
  <c r="E124" i="18"/>
  <c r="E125" i="18"/>
  <c r="E126" i="18"/>
  <c r="B125" i="18"/>
  <c r="C125" i="18"/>
  <c r="D125" i="18"/>
  <c r="F125" i="18"/>
  <c r="G125" i="18"/>
  <c r="H125" i="18"/>
  <c r="I125" i="18"/>
  <c r="J125" i="18"/>
  <c r="M125" i="18"/>
  <c r="B126" i="18"/>
  <c r="C126" i="18"/>
  <c r="D126" i="18"/>
  <c r="F126" i="18"/>
  <c r="G126" i="18"/>
  <c r="H126" i="18"/>
  <c r="I126" i="18"/>
  <c r="J126" i="18"/>
  <c r="M126" i="18"/>
  <c r="B127" i="18"/>
  <c r="C127" i="18"/>
  <c r="D127" i="18"/>
  <c r="F127" i="18"/>
  <c r="G127" i="18"/>
  <c r="H127" i="18"/>
  <c r="I127" i="18"/>
  <c r="J127" i="18"/>
  <c r="M127" i="18"/>
  <c r="BU24" i="21"/>
  <c r="BS24" i="21"/>
  <c r="BU29" i="21"/>
  <c r="BT29" i="21"/>
  <c r="BS29" i="21"/>
  <c r="BU27" i="21"/>
  <c r="BT27" i="21"/>
  <c r="BS27" i="21"/>
  <c r="BU26" i="21"/>
  <c r="BT26" i="21"/>
  <c r="BS26" i="21"/>
  <c r="BU28" i="21"/>
  <c r="BT28" i="21"/>
  <c r="BS28" i="21"/>
  <c r="BU30" i="21"/>
  <c r="BT30" i="21"/>
  <c r="BS30" i="21"/>
  <c r="BT25" i="21"/>
  <c r="BU25" i="21"/>
  <c r="BS25" i="21"/>
  <c r="BT24" i="21"/>
  <c r="C83" i="19"/>
  <c r="C84" i="19"/>
  <c r="C85" i="19"/>
  <c r="B86" i="19"/>
  <c r="B87" i="19"/>
  <c r="B88" i="19"/>
  <c r="E121" i="18"/>
  <c r="E122" i="18"/>
  <c r="E123" i="18"/>
  <c r="K119" i="18"/>
  <c r="L119" i="18"/>
  <c r="K120" i="18"/>
  <c r="L120" i="18"/>
  <c r="K121" i="18"/>
  <c r="L121" i="18"/>
  <c r="B122" i="18"/>
  <c r="C122" i="18"/>
  <c r="D122" i="18"/>
  <c r="F122" i="18"/>
  <c r="G122" i="18"/>
  <c r="H122" i="18"/>
  <c r="I122" i="18"/>
  <c r="J122" i="18"/>
  <c r="M122" i="18"/>
  <c r="B123" i="18"/>
  <c r="C123" i="18"/>
  <c r="D123" i="18"/>
  <c r="F123" i="18"/>
  <c r="G123" i="18"/>
  <c r="H123" i="18"/>
  <c r="I123" i="18"/>
  <c r="J123" i="18"/>
  <c r="M123" i="18"/>
  <c r="B124" i="18"/>
  <c r="C124" i="18"/>
  <c r="D124" i="18"/>
  <c r="F124" i="18"/>
  <c r="G124" i="18"/>
  <c r="H124" i="18"/>
  <c r="I124" i="18"/>
  <c r="J124" i="18"/>
  <c r="M124" i="18"/>
  <c r="K116" i="18"/>
  <c r="L116" i="18"/>
  <c r="K117" i="18"/>
  <c r="L117" i="18"/>
  <c r="K118" i="18"/>
  <c r="L118" i="18"/>
  <c r="E118" i="18"/>
  <c r="E119" i="18"/>
  <c r="E120" i="18"/>
  <c r="B119" i="18"/>
  <c r="C119" i="18"/>
  <c r="D119" i="18"/>
  <c r="F119" i="18"/>
  <c r="G119" i="18"/>
  <c r="H119" i="18"/>
  <c r="I119" i="18"/>
  <c r="J119" i="18"/>
  <c r="M119" i="18"/>
  <c r="B120" i="18"/>
  <c r="C120" i="18"/>
  <c r="D120" i="18"/>
  <c r="F120" i="18"/>
  <c r="G120" i="18"/>
  <c r="H120" i="18"/>
  <c r="I120" i="18"/>
  <c r="J120" i="18"/>
  <c r="M120" i="18"/>
  <c r="B121" i="18"/>
  <c r="C121" i="18"/>
  <c r="D121" i="18"/>
  <c r="F121" i="18"/>
  <c r="G121" i="18"/>
  <c r="H121" i="18"/>
  <c r="I121" i="18"/>
  <c r="J121" i="18"/>
  <c r="M121" i="18"/>
  <c r="C80" i="19"/>
  <c r="C81" i="19"/>
  <c r="C82" i="19"/>
  <c r="B83" i="19"/>
  <c r="B84" i="19"/>
  <c r="B85" i="19"/>
  <c r="BP30" i="21" l="1"/>
  <c r="BQ30" i="21"/>
  <c r="BR30" i="21"/>
  <c r="BP28" i="21"/>
  <c r="BQ28" i="21"/>
  <c r="BR28" i="21"/>
  <c r="BP26" i="21"/>
  <c r="BQ26" i="21"/>
  <c r="BR26" i="21"/>
  <c r="BP27" i="21"/>
  <c r="BQ27" i="21"/>
  <c r="BR27" i="21"/>
  <c r="BP29" i="21"/>
  <c r="BQ29" i="21"/>
  <c r="BR29" i="21"/>
  <c r="BP24" i="21"/>
  <c r="BQ24" i="21"/>
  <c r="BR24" i="21"/>
  <c r="BP25" i="21"/>
  <c r="BQ25" i="21"/>
  <c r="BR25" i="21"/>
  <c r="ED2" i="21"/>
  <c r="EE2" i="21"/>
  <c r="EF2" i="21"/>
  <c r="EG2" i="21"/>
  <c r="EH2" i="21" s="1"/>
  <c r="EI2" i="21" s="1"/>
  <c r="EJ2" i="21" s="1"/>
  <c r="EK2" i="21" s="1"/>
  <c r="EL2" i="21" s="1"/>
  <c r="EM2" i="21" s="1"/>
  <c r="EN2" i="21" s="1"/>
  <c r="EO2" i="21" s="1"/>
  <c r="BM30" i="21" l="1"/>
  <c r="BN30" i="21"/>
  <c r="BO30" i="21"/>
  <c r="BM28" i="21"/>
  <c r="BO28" i="21"/>
  <c r="BM26" i="21"/>
  <c r="BN26" i="21"/>
  <c r="BO26" i="21"/>
  <c r="BM27" i="21"/>
  <c r="BO27" i="21"/>
  <c r="BM29" i="21"/>
  <c r="BN29" i="21"/>
  <c r="BO29" i="21"/>
  <c r="BM24" i="21"/>
  <c r="BN24" i="21"/>
  <c r="BO24" i="21"/>
  <c r="BM25" i="21"/>
  <c r="BN25" i="21"/>
  <c r="BO25" i="21"/>
  <c r="BN27" i="21"/>
  <c r="BN28" i="21"/>
  <c r="C77" i="19" l="1"/>
  <c r="C78" i="19"/>
  <c r="C79" i="19"/>
  <c r="B80" i="19"/>
  <c r="B81" i="19"/>
  <c r="B82" i="19"/>
  <c r="K113" i="18"/>
  <c r="L113" i="18"/>
  <c r="K114" i="18"/>
  <c r="L114" i="18"/>
  <c r="K115" i="18"/>
  <c r="L115" i="18"/>
  <c r="E115" i="18"/>
  <c r="E116" i="18"/>
  <c r="E117" i="18"/>
  <c r="B116" i="18"/>
  <c r="C116" i="18"/>
  <c r="D116" i="18"/>
  <c r="F116" i="18"/>
  <c r="G116" i="18"/>
  <c r="H116" i="18"/>
  <c r="I116" i="18"/>
  <c r="J116" i="18"/>
  <c r="M116" i="18"/>
  <c r="B117" i="18"/>
  <c r="C117" i="18"/>
  <c r="D117" i="18"/>
  <c r="F117" i="18"/>
  <c r="G117" i="18"/>
  <c r="H117" i="18"/>
  <c r="I117" i="18"/>
  <c r="J117" i="18"/>
  <c r="M117" i="18"/>
  <c r="B118" i="18"/>
  <c r="C118" i="18"/>
  <c r="D118" i="18"/>
  <c r="F118" i="18"/>
  <c r="G118" i="18"/>
  <c r="H118" i="18"/>
  <c r="I118" i="18"/>
  <c r="J118" i="18"/>
  <c r="M118" i="18"/>
  <c r="K110" i="18" l="1"/>
  <c r="L110" i="18"/>
  <c r="K111" i="18"/>
  <c r="L111" i="18"/>
  <c r="K112" i="18"/>
  <c r="L112" i="18"/>
  <c r="E112" i="18"/>
  <c r="E113" i="18"/>
  <c r="E114" i="18"/>
  <c r="B113" i="18"/>
  <c r="C113" i="18"/>
  <c r="D113" i="18"/>
  <c r="F113" i="18"/>
  <c r="G113" i="18"/>
  <c r="H113" i="18"/>
  <c r="I113" i="18"/>
  <c r="J113" i="18"/>
  <c r="M113" i="18"/>
  <c r="B114" i="18"/>
  <c r="C114" i="18"/>
  <c r="D114" i="18"/>
  <c r="F114" i="18"/>
  <c r="G114" i="18"/>
  <c r="H114" i="18"/>
  <c r="I114" i="18"/>
  <c r="J114" i="18"/>
  <c r="M114" i="18"/>
  <c r="B115" i="18"/>
  <c r="C115" i="18"/>
  <c r="D115" i="18"/>
  <c r="F115" i="18"/>
  <c r="G115" i="18"/>
  <c r="H115" i="18"/>
  <c r="I115" i="18"/>
  <c r="J115" i="18"/>
  <c r="M115" i="18"/>
  <c r="C74" i="19"/>
  <c r="C75" i="19"/>
  <c r="C76" i="19"/>
  <c r="B77" i="19"/>
  <c r="B78" i="19"/>
  <c r="B79" i="19"/>
  <c r="BJ30" i="21" l="1"/>
  <c r="BK30" i="21"/>
  <c r="BL30" i="21"/>
  <c r="BJ28" i="21"/>
  <c r="BK28" i="21"/>
  <c r="BL28" i="21"/>
  <c r="BJ26" i="21"/>
  <c r="BK26" i="21"/>
  <c r="BL26" i="21"/>
  <c r="BJ27" i="21"/>
  <c r="BK27" i="21"/>
  <c r="BL27" i="21"/>
  <c r="BJ29" i="21"/>
  <c r="BK29" i="21"/>
  <c r="BL29" i="21"/>
  <c r="BJ24" i="21"/>
  <c r="BK24" i="21"/>
  <c r="BL24" i="21"/>
  <c r="BJ25" i="21"/>
  <c r="BK25" i="21"/>
  <c r="BL25" i="21"/>
  <c r="K107" i="18" l="1"/>
  <c r="L107" i="18"/>
  <c r="K108" i="18"/>
  <c r="L108" i="18"/>
  <c r="K109" i="18"/>
  <c r="L109" i="18"/>
  <c r="E109" i="18"/>
  <c r="E110" i="18"/>
  <c r="E111" i="18"/>
  <c r="B110" i="18"/>
  <c r="C110" i="18"/>
  <c r="D110" i="18"/>
  <c r="F110" i="18"/>
  <c r="G110" i="18"/>
  <c r="H110" i="18"/>
  <c r="I110" i="18"/>
  <c r="J110" i="18"/>
  <c r="M110" i="18"/>
  <c r="B111" i="18"/>
  <c r="C111" i="18"/>
  <c r="D111" i="18"/>
  <c r="F111" i="18"/>
  <c r="G111" i="18"/>
  <c r="H111" i="18"/>
  <c r="I111" i="18"/>
  <c r="J111" i="18"/>
  <c r="M111" i="18"/>
  <c r="B112" i="18"/>
  <c r="C112" i="18"/>
  <c r="D112" i="18"/>
  <c r="F112" i="18"/>
  <c r="G112" i="18"/>
  <c r="H112" i="18"/>
  <c r="I112" i="18"/>
  <c r="J112" i="18"/>
  <c r="M112" i="18"/>
  <c r="C71" i="19"/>
  <c r="C72" i="19"/>
  <c r="C73" i="19"/>
  <c r="B74" i="19"/>
  <c r="B75" i="19"/>
  <c r="B76" i="19"/>
  <c r="C68" i="19" l="1"/>
  <c r="C69" i="19"/>
  <c r="C70" i="19"/>
  <c r="B71" i="19"/>
  <c r="B72" i="19"/>
  <c r="B73" i="19"/>
  <c r="B103" i="18"/>
  <c r="C103" i="18"/>
  <c r="D103" i="18"/>
  <c r="E103" i="18"/>
  <c r="F103" i="18"/>
  <c r="G103" i="18"/>
  <c r="H103" i="18"/>
  <c r="I103" i="18"/>
  <c r="J103" i="18"/>
  <c r="K103" i="18"/>
  <c r="L103" i="18"/>
  <c r="M103" i="18"/>
  <c r="B104" i="18"/>
  <c r="C104" i="18"/>
  <c r="D104" i="18"/>
  <c r="E104" i="18"/>
  <c r="F104" i="18"/>
  <c r="G104" i="18"/>
  <c r="H104" i="18"/>
  <c r="I104" i="18"/>
  <c r="J104" i="18"/>
  <c r="K104" i="18"/>
  <c r="L104" i="18"/>
  <c r="M104" i="18"/>
  <c r="B105" i="18"/>
  <c r="C105" i="18"/>
  <c r="D105" i="18"/>
  <c r="E105" i="18"/>
  <c r="F105" i="18"/>
  <c r="G105" i="18"/>
  <c r="H105" i="18"/>
  <c r="I105" i="18"/>
  <c r="J105" i="18"/>
  <c r="K105" i="18"/>
  <c r="L105" i="18"/>
  <c r="M105" i="18"/>
  <c r="B106" i="18"/>
  <c r="C106" i="18"/>
  <c r="D106" i="18"/>
  <c r="E106" i="18"/>
  <c r="F106" i="18"/>
  <c r="G106" i="18"/>
  <c r="H106" i="18"/>
  <c r="I106" i="18"/>
  <c r="J106" i="18"/>
  <c r="K106" i="18"/>
  <c r="L106" i="18"/>
  <c r="M106" i="18"/>
  <c r="B107" i="18"/>
  <c r="C107" i="18"/>
  <c r="D107" i="18"/>
  <c r="E107" i="18"/>
  <c r="F107" i="18"/>
  <c r="G107" i="18"/>
  <c r="H107" i="18"/>
  <c r="I107" i="18"/>
  <c r="J107" i="18"/>
  <c r="M107" i="18"/>
  <c r="B108" i="18"/>
  <c r="C108" i="18"/>
  <c r="D108" i="18"/>
  <c r="E108" i="18"/>
  <c r="F108" i="18"/>
  <c r="G108" i="18"/>
  <c r="H108" i="18"/>
  <c r="I108" i="18"/>
  <c r="J108" i="18"/>
  <c r="M108" i="18"/>
  <c r="B109" i="18"/>
  <c r="C109" i="18"/>
  <c r="D109" i="18"/>
  <c r="F109" i="18"/>
  <c r="G109" i="18"/>
  <c r="H109" i="18"/>
  <c r="I109" i="18"/>
  <c r="J109" i="18"/>
  <c r="M109" i="18"/>
  <c r="K101" i="18" l="1"/>
  <c r="L101" i="18"/>
  <c r="K102" i="18"/>
  <c r="L102" i="18"/>
  <c r="C65" i="19"/>
  <c r="C66" i="19"/>
  <c r="C67" i="19"/>
  <c r="B68" i="19"/>
  <c r="B69" i="19"/>
  <c r="B70" i="19"/>
  <c r="B65" i="19" l="1"/>
  <c r="B66" i="19"/>
  <c r="B67" i="19"/>
  <c r="C62" i="19"/>
  <c r="C63" i="19"/>
  <c r="C64" i="19"/>
  <c r="K98" i="18"/>
  <c r="L98" i="18"/>
  <c r="K99" i="18"/>
  <c r="L99" i="18"/>
  <c r="K100" i="18"/>
  <c r="L100" i="18"/>
  <c r="E100" i="18"/>
  <c r="E101" i="18"/>
  <c r="E102" i="18"/>
  <c r="B101" i="18"/>
  <c r="C101" i="18"/>
  <c r="D101" i="18"/>
  <c r="F101" i="18"/>
  <c r="G101" i="18"/>
  <c r="H101" i="18"/>
  <c r="I101" i="18"/>
  <c r="J101" i="18"/>
  <c r="M101" i="18"/>
  <c r="B102" i="18"/>
  <c r="C102" i="18"/>
  <c r="D102" i="18"/>
  <c r="F102" i="18"/>
  <c r="G102" i="18"/>
  <c r="H102" i="18"/>
  <c r="I102" i="18"/>
  <c r="J102" i="18"/>
  <c r="M102" i="18"/>
  <c r="C59" i="19" l="1"/>
  <c r="C60" i="19"/>
  <c r="C61" i="19"/>
  <c r="B62" i="19"/>
  <c r="B63" i="19"/>
  <c r="B64" i="19"/>
  <c r="K95" i="18"/>
  <c r="L95" i="18"/>
  <c r="K96" i="18"/>
  <c r="L96" i="18"/>
  <c r="K97" i="18"/>
  <c r="L97" i="18"/>
  <c r="E97" i="18"/>
  <c r="E98" i="18"/>
  <c r="E99" i="18"/>
  <c r="B98" i="18"/>
  <c r="C98" i="18"/>
  <c r="D98" i="18"/>
  <c r="F98" i="18"/>
  <c r="G98" i="18"/>
  <c r="H98" i="18"/>
  <c r="I98" i="18"/>
  <c r="J98" i="18"/>
  <c r="M98" i="18"/>
  <c r="B99" i="18"/>
  <c r="C99" i="18"/>
  <c r="D99" i="18"/>
  <c r="F99" i="18"/>
  <c r="G99" i="18"/>
  <c r="H99" i="18"/>
  <c r="I99" i="18"/>
  <c r="J99" i="18"/>
  <c r="M99" i="18"/>
  <c r="B100" i="18"/>
  <c r="C100" i="18"/>
  <c r="D100" i="18"/>
  <c r="F100" i="18"/>
  <c r="G100" i="18"/>
  <c r="H100" i="18"/>
  <c r="I100" i="18"/>
  <c r="J100" i="18"/>
  <c r="M100" i="18"/>
  <c r="K92" i="18" l="1"/>
  <c r="L92" i="18"/>
  <c r="K93" i="18"/>
  <c r="L93" i="18"/>
  <c r="K94" i="18"/>
  <c r="L94" i="18"/>
  <c r="E94" i="18"/>
  <c r="E95" i="18"/>
  <c r="E96" i="18"/>
  <c r="B95" i="18"/>
  <c r="C95" i="18"/>
  <c r="D95" i="18"/>
  <c r="F95" i="18"/>
  <c r="G95" i="18"/>
  <c r="H95" i="18"/>
  <c r="I95" i="18"/>
  <c r="J95" i="18"/>
  <c r="M95" i="18"/>
  <c r="B96" i="18"/>
  <c r="C96" i="18"/>
  <c r="D96" i="18"/>
  <c r="F96" i="18"/>
  <c r="G96" i="18"/>
  <c r="H96" i="18"/>
  <c r="I96" i="18"/>
  <c r="J96" i="18"/>
  <c r="M96" i="18"/>
  <c r="B97" i="18"/>
  <c r="C97" i="18"/>
  <c r="D97" i="18"/>
  <c r="F97" i="18"/>
  <c r="G97" i="18"/>
  <c r="H97" i="18"/>
  <c r="I97" i="18"/>
  <c r="J97" i="18"/>
  <c r="M97" i="18"/>
  <c r="B59" i="19"/>
  <c r="B60" i="19"/>
  <c r="B61" i="19"/>
  <c r="C56" i="19"/>
  <c r="C57" i="19"/>
  <c r="C58" i="19"/>
  <c r="K89" i="18" l="1"/>
  <c r="L89" i="18"/>
  <c r="K90" i="18"/>
  <c r="L90" i="18"/>
  <c r="K91" i="18"/>
  <c r="L91" i="18"/>
  <c r="E91" i="18"/>
  <c r="E92" i="18"/>
  <c r="E93" i="18"/>
  <c r="B92" i="18"/>
  <c r="C92" i="18"/>
  <c r="D92" i="18"/>
  <c r="F92" i="18"/>
  <c r="G92" i="18"/>
  <c r="H92" i="18"/>
  <c r="I92" i="18"/>
  <c r="J92" i="18"/>
  <c r="M92" i="18"/>
  <c r="B93" i="18"/>
  <c r="C93" i="18"/>
  <c r="D93" i="18"/>
  <c r="F93" i="18"/>
  <c r="G93" i="18"/>
  <c r="H93" i="18"/>
  <c r="I93" i="18"/>
  <c r="J93" i="18"/>
  <c r="M93" i="18"/>
  <c r="B94" i="18"/>
  <c r="C94" i="18"/>
  <c r="D94" i="18"/>
  <c r="F94" i="18"/>
  <c r="G94" i="18"/>
  <c r="H94" i="18"/>
  <c r="I94" i="18"/>
  <c r="J94" i="18"/>
  <c r="M94" i="18"/>
  <c r="B56" i="19"/>
  <c r="B57" i="19"/>
  <c r="B58" i="19"/>
  <c r="C53" i="19"/>
  <c r="C54" i="19"/>
  <c r="C55" i="19"/>
  <c r="B53" i="19" l="1"/>
  <c r="B54" i="19"/>
  <c r="B55" i="19"/>
  <c r="C50" i="19"/>
  <c r="C51" i="19"/>
  <c r="C52" i="19"/>
  <c r="B86" i="18"/>
  <c r="C86" i="18"/>
  <c r="D86" i="18"/>
  <c r="E86" i="18"/>
  <c r="F86" i="18"/>
  <c r="G86" i="18"/>
  <c r="H86" i="18"/>
  <c r="I86" i="18"/>
  <c r="J86" i="18"/>
  <c r="K86" i="18"/>
  <c r="L86" i="18"/>
  <c r="M86" i="18"/>
  <c r="B87" i="18"/>
  <c r="C87" i="18"/>
  <c r="D87" i="18"/>
  <c r="E87" i="18"/>
  <c r="F87" i="18"/>
  <c r="G87" i="18"/>
  <c r="H87" i="18"/>
  <c r="I87" i="18"/>
  <c r="J87" i="18"/>
  <c r="K87" i="18"/>
  <c r="L87" i="18"/>
  <c r="M87" i="18"/>
  <c r="B88" i="18"/>
  <c r="C88" i="18"/>
  <c r="D88" i="18"/>
  <c r="E88" i="18"/>
  <c r="F88" i="18"/>
  <c r="G88" i="18"/>
  <c r="H88" i="18"/>
  <c r="I88" i="18"/>
  <c r="J88" i="18"/>
  <c r="K88" i="18"/>
  <c r="L88" i="18"/>
  <c r="M88" i="18"/>
  <c r="B89" i="18"/>
  <c r="C89" i="18"/>
  <c r="D89" i="18"/>
  <c r="E89" i="18"/>
  <c r="F89" i="18"/>
  <c r="G89" i="18"/>
  <c r="H89" i="18"/>
  <c r="I89" i="18"/>
  <c r="J89" i="18"/>
  <c r="M89" i="18"/>
  <c r="B90" i="18"/>
  <c r="C90" i="18"/>
  <c r="D90" i="18"/>
  <c r="E90" i="18"/>
  <c r="F90" i="18"/>
  <c r="G90" i="18"/>
  <c r="H90" i="18"/>
  <c r="I90" i="18"/>
  <c r="J90" i="18"/>
  <c r="M90" i="18"/>
  <c r="B91" i="18"/>
  <c r="C91" i="18"/>
  <c r="D91" i="18"/>
  <c r="F91" i="18"/>
  <c r="G91" i="18"/>
  <c r="H91" i="18"/>
  <c r="I91" i="18"/>
  <c r="J91" i="18"/>
  <c r="M91" i="18"/>
  <c r="K83" i="18" l="1"/>
  <c r="L83" i="18"/>
  <c r="K84" i="18"/>
  <c r="L84" i="18"/>
  <c r="K85" i="18"/>
  <c r="L85" i="18"/>
  <c r="E85" i="18"/>
  <c r="B50" i="19"/>
  <c r="B51" i="19"/>
  <c r="B52" i="19"/>
  <c r="C47" i="19"/>
  <c r="C48" i="19"/>
  <c r="C49" i="19"/>
  <c r="B47" i="19" l="1"/>
  <c r="B48" i="19"/>
  <c r="B49" i="19"/>
  <c r="C44" i="19"/>
  <c r="C45" i="19"/>
  <c r="C46" i="19"/>
  <c r="B83" i="18"/>
  <c r="C83" i="18"/>
  <c r="D83" i="18"/>
  <c r="E83" i="18"/>
  <c r="F83" i="18"/>
  <c r="G83" i="18"/>
  <c r="H83" i="18"/>
  <c r="I83" i="18"/>
  <c r="J83" i="18"/>
  <c r="M83" i="18"/>
  <c r="B84" i="18"/>
  <c r="C84" i="18"/>
  <c r="D84" i="18"/>
  <c r="E84" i="18"/>
  <c r="F84" i="18"/>
  <c r="G84" i="18"/>
  <c r="H84" i="18"/>
  <c r="I84" i="18"/>
  <c r="J84" i="18"/>
  <c r="M84" i="18"/>
  <c r="B85" i="18"/>
  <c r="C85" i="18"/>
  <c r="D85" i="18"/>
  <c r="F85" i="18"/>
  <c r="G85" i="18"/>
  <c r="H85" i="18"/>
  <c r="I85" i="18"/>
  <c r="J85" i="18"/>
  <c r="M85" i="18"/>
  <c r="E82" i="18"/>
  <c r="K80" i="18"/>
  <c r="L80" i="18"/>
  <c r="K81" i="18"/>
  <c r="L81" i="18"/>
  <c r="K82" i="18"/>
  <c r="L82" i="18"/>
  <c r="B41" i="19" l="1"/>
  <c r="C41" i="19"/>
  <c r="B42" i="19"/>
  <c r="C42" i="19"/>
  <c r="B43" i="19"/>
  <c r="C43" i="19"/>
  <c r="B44" i="19"/>
  <c r="B45" i="19"/>
  <c r="B46" i="19"/>
  <c r="B76" i="18"/>
  <c r="C76" i="18"/>
  <c r="D76" i="18"/>
  <c r="E76" i="18"/>
  <c r="F76" i="18"/>
  <c r="G76" i="18"/>
  <c r="H76" i="18"/>
  <c r="I76" i="18"/>
  <c r="J76" i="18"/>
  <c r="K76" i="18"/>
  <c r="L76" i="18"/>
  <c r="M76" i="18"/>
  <c r="B77" i="18"/>
  <c r="C77" i="18"/>
  <c r="D77" i="18"/>
  <c r="E77" i="18"/>
  <c r="F77" i="18"/>
  <c r="G77" i="18"/>
  <c r="H77" i="18"/>
  <c r="I77" i="18"/>
  <c r="J77" i="18"/>
  <c r="K77" i="18"/>
  <c r="L77" i="18"/>
  <c r="M77" i="18"/>
  <c r="B78" i="18"/>
  <c r="C78" i="18"/>
  <c r="D78" i="18"/>
  <c r="E78" i="18"/>
  <c r="F78" i="18"/>
  <c r="G78" i="18"/>
  <c r="H78" i="18"/>
  <c r="I78" i="18"/>
  <c r="J78" i="18"/>
  <c r="K78" i="18"/>
  <c r="L78" i="18"/>
  <c r="M78" i="18"/>
  <c r="B79" i="18"/>
  <c r="C79" i="18"/>
  <c r="D79" i="18"/>
  <c r="E79" i="18"/>
  <c r="F79" i="18"/>
  <c r="G79" i="18"/>
  <c r="H79" i="18"/>
  <c r="I79" i="18"/>
  <c r="J79" i="18"/>
  <c r="K79" i="18"/>
  <c r="L79" i="18"/>
  <c r="M79" i="18"/>
  <c r="B80" i="18"/>
  <c r="C80" i="18"/>
  <c r="D80" i="18"/>
  <c r="E80" i="18"/>
  <c r="F80" i="18"/>
  <c r="G80" i="18"/>
  <c r="H80" i="18"/>
  <c r="I80" i="18"/>
  <c r="J80" i="18"/>
  <c r="M80" i="18"/>
  <c r="B81" i="18"/>
  <c r="C81" i="18"/>
  <c r="D81" i="18"/>
  <c r="E81" i="18"/>
  <c r="F81" i="18"/>
  <c r="G81" i="18"/>
  <c r="H81" i="18"/>
  <c r="I81" i="18"/>
  <c r="J81" i="18"/>
  <c r="M81" i="18"/>
  <c r="B82" i="18"/>
  <c r="C82" i="18"/>
  <c r="D82" i="18"/>
  <c r="F82" i="18"/>
  <c r="G82" i="18"/>
  <c r="H82" i="18"/>
  <c r="I82" i="18"/>
  <c r="J82" i="18"/>
  <c r="M82" i="18"/>
  <c r="A2" i="18" l="1"/>
  <c r="B2" i="18"/>
  <c r="C2" i="18"/>
  <c r="D2" i="18"/>
  <c r="E2" i="18"/>
  <c r="F2" i="18"/>
  <c r="G2" i="18"/>
  <c r="H2" i="18"/>
  <c r="I2" i="18"/>
  <c r="J2" i="18"/>
  <c r="K2" i="18"/>
  <c r="L2" i="18"/>
  <c r="M2" i="18"/>
  <c r="A3" i="18"/>
  <c r="B3" i="18"/>
  <c r="C3" i="18"/>
  <c r="D3" i="18"/>
  <c r="E3" i="18"/>
  <c r="F3" i="18"/>
  <c r="G3" i="18"/>
  <c r="H3" i="18"/>
  <c r="I3" i="18"/>
  <c r="J3" i="18"/>
  <c r="K3" i="18"/>
  <c r="L3" i="18"/>
  <c r="M3" i="18"/>
  <c r="A4" i="18"/>
  <c r="B4" i="18"/>
  <c r="C4" i="18"/>
  <c r="D4" i="18"/>
  <c r="E4" i="18"/>
  <c r="F4" i="18"/>
  <c r="G4" i="18"/>
  <c r="H4" i="18"/>
  <c r="I4" i="18"/>
  <c r="J4" i="18"/>
  <c r="K4" i="18"/>
  <c r="L4" i="18"/>
  <c r="M4" i="18"/>
  <c r="A5" i="18"/>
  <c r="B5" i="18"/>
  <c r="C5" i="18"/>
  <c r="D5" i="18"/>
  <c r="E5" i="18"/>
  <c r="F5" i="18"/>
  <c r="G5" i="18"/>
  <c r="H5" i="18"/>
  <c r="I5" i="18"/>
  <c r="J5" i="18"/>
  <c r="K5" i="18"/>
  <c r="L5" i="18"/>
  <c r="M5" i="18"/>
  <c r="A6" i="18"/>
  <c r="B6" i="18"/>
  <c r="C6" i="18"/>
  <c r="D6" i="18"/>
  <c r="E6" i="18"/>
  <c r="F6" i="18"/>
  <c r="G6" i="18"/>
  <c r="H6" i="18"/>
  <c r="I6" i="18"/>
  <c r="J6" i="18"/>
  <c r="K6" i="18"/>
  <c r="L6" i="18"/>
  <c r="M6" i="18"/>
  <c r="A7" i="18"/>
  <c r="B7" i="18"/>
  <c r="C7" i="18"/>
  <c r="D7" i="18"/>
  <c r="E7" i="18"/>
  <c r="F7" i="18"/>
  <c r="G7" i="18"/>
  <c r="H7" i="18"/>
  <c r="I7" i="18"/>
  <c r="J7" i="18"/>
  <c r="K7" i="18"/>
  <c r="L7" i="18"/>
  <c r="M7" i="18"/>
  <c r="A8" i="18"/>
  <c r="B8" i="18"/>
  <c r="C8" i="18"/>
  <c r="D8" i="18"/>
  <c r="E8" i="18"/>
  <c r="F8" i="18"/>
  <c r="G8" i="18"/>
  <c r="H8" i="18"/>
  <c r="I8" i="18"/>
  <c r="J8" i="18"/>
  <c r="K8" i="18"/>
  <c r="L8" i="18"/>
  <c r="M8" i="18"/>
  <c r="A9" i="18"/>
  <c r="B9" i="18"/>
  <c r="C9" i="18"/>
  <c r="D9" i="18"/>
  <c r="E9" i="18"/>
  <c r="F9" i="18"/>
  <c r="G9" i="18"/>
  <c r="H9" i="18"/>
  <c r="I9" i="18"/>
  <c r="J9" i="18"/>
  <c r="K9" i="18"/>
  <c r="L9" i="18"/>
  <c r="M9" i="18"/>
  <c r="A10" i="18"/>
  <c r="B10" i="18"/>
  <c r="C10" i="18"/>
  <c r="D10" i="18"/>
  <c r="E10" i="18"/>
  <c r="F10" i="18"/>
  <c r="G10" i="18"/>
  <c r="H10" i="18"/>
  <c r="I10" i="18"/>
  <c r="J10" i="18"/>
  <c r="K10" i="18"/>
  <c r="L10" i="18"/>
  <c r="M10" i="18"/>
  <c r="A11" i="18"/>
  <c r="B11" i="18"/>
  <c r="C11" i="18"/>
  <c r="D11" i="18"/>
  <c r="E11" i="18"/>
  <c r="F11" i="18"/>
  <c r="G11" i="18"/>
  <c r="H11" i="18"/>
  <c r="I11" i="18"/>
  <c r="J11" i="18"/>
  <c r="K11" i="18"/>
  <c r="L11" i="18"/>
  <c r="M11" i="18"/>
  <c r="A12" i="18"/>
  <c r="B12" i="18"/>
  <c r="C12" i="18"/>
  <c r="D12" i="18"/>
  <c r="E12" i="18"/>
  <c r="F12" i="18"/>
  <c r="G12" i="18"/>
  <c r="H12" i="18"/>
  <c r="I12" i="18"/>
  <c r="J12" i="18"/>
  <c r="K12" i="18"/>
  <c r="L12" i="18"/>
  <c r="M12" i="18"/>
  <c r="A13" i="18"/>
  <c r="B13" i="18"/>
  <c r="C13" i="18"/>
  <c r="D13" i="18"/>
  <c r="E13" i="18"/>
  <c r="F13" i="18"/>
  <c r="G13" i="18"/>
  <c r="H13" i="18"/>
  <c r="I13" i="18"/>
  <c r="J13" i="18"/>
  <c r="K13" i="18"/>
  <c r="L13" i="18"/>
  <c r="M13" i="18"/>
  <c r="A14" i="18"/>
  <c r="B14" i="18"/>
  <c r="C14" i="18"/>
  <c r="D14" i="18"/>
  <c r="E14" i="18"/>
  <c r="F14" i="18"/>
  <c r="G14" i="18"/>
  <c r="H14" i="18"/>
  <c r="I14" i="18"/>
  <c r="J14" i="18"/>
  <c r="K14" i="18"/>
  <c r="L14" i="18"/>
  <c r="M14" i="18"/>
  <c r="A15" i="18"/>
  <c r="B15" i="18"/>
  <c r="C15" i="18"/>
  <c r="D15" i="18"/>
  <c r="E15" i="18"/>
  <c r="F15" i="18"/>
  <c r="G15" i="18"/>
  <c r="H15" i="18"/>
  <c r="I15" i="18"/>
  <c r="J15" i="18"/>
  <c r="K15" i="18"/>
  <c r="L15" i="18"/>
  <c r="M15" i="18"/>
  <c r="A16" i="18"/>
  <c r="B16" i="18"/>
  <c r="C16" i="18"/>
  <c r="D16" i="18"/>
  <c r="E16" i="18"/>
  <c r="F16" i="18"/>
  <c r="G16" i="18"/>
  <c r="H16" i="18"/>
  <c r="I16" i="18"/>
  <c r="J16" i="18"/>
  <c r="K16" i="18"/>
  <c r="L16" i="18"/>
  <c r="M16" i="18"/>
  <c r="A17" i="18"/>
  <c r="B17" i="18"/>
  <c r="C17" i="18"/>
  <c r="D17" i="18"/>
  <c r="E17" i="18"/>
  <c r="F17" i="18"/>
  <c r="G17" i="18"/>
  <c r="H17" i="18"/>
  <c r="I17" i="18"/>
  <c r="J17" i="18"/>
  <c r="K17" i="18"/>
  <c r="L17" i="18"/>
  <c r="M17" i="18"/>
  <c r="A18" i="18"/>
  <c r="B18" i="18"/>
  <c r="C18" i="18"/>
  <c r="D18" i="18"/>
  <c r="E18" i="18"/>
  <c r="F18" i="18"/>
  <c r="G18" i="18"/>
  <c r="H18" i="18"/>
  <c r="I18" i="18"/>
  <c r="J18" i="18"/>
  <c r="K18" i="18"/>
  <c r="L18" i="18"/>
  <c r="M18" i="18"/>
  <c r="A19" i="18"/>
  <c r="B19" i="18"/>
  <c r="C19" i="18"/>
  <c r="D19" i="18"/>
  <c r="E19" i="18"/>
  <c r="F19" i="18"/>
  <c r="G19" i="18"/>
  <c r="H19" i="18"/>
  <c r="I19" i="18"/>
  <c r="J19" i="18"/>
  <c r="K19" i="18"/>
  <c r="L19" i="18"/>
  <c r="M19" i="18"/>
  <c r="A20" i="18"/>
  <c r="B20" i="18"/>
  <c r="C20" i="18"/>
  <c r="D20" i="18"/>
  <c r="E20" i="18"/>
  <c r="F20" i="18"/>
  <c r="G20" i="18"/>
  <c r="H20" i="18"/>
  <c r="I20" i="18"/>
  <c r="J20" i="18"/>
  <c r="K20" i="18"/>
  <c r="L20" i="18"/>
  <c r="M20" i="18"/>
  <c r="A21" i="18"/>
  <c r="B21" i="18"/>
  <c r="C21" i="18"/>
  <c r="D21" i="18"/>
  <c r="E21" i="18"/>
  <c r="F21" i="18"/>
  <c r="G21" i="18"/>
  <c r="H21" i="18"/>
  <c r="I21" i="18"/>
  <c r="J21" i="18"/>
  <c r="K21" i="18"/>
  <c r="L21" i="18"/>
  <c r="M21" i="18"/>
  <c r="A22" i="18"/>
  <c r="B22" i="18"/>
  <c r="C22" i="18"/>
  <c r="D22" i="18"/>
  <c r="E22" i="18"/>
  <c r="F22" i="18"/>
  <c r="G22" i="18"/>
  <c r="H22" i="18"/>
  <c r="I22" i="18"/>
  <c r="J22" i="18"/>
  <c r="K22" i="18"/>
  <c r="L22" i="18"/>
  <c r="M22" i="18"/>
  <c r="A23" i="18"/>
  <c r="B23" i="18"/>
  <c r="C23" i="18"/>
  <c r="D23" i="18"/>
  <c r="E23" i="18"/>
  <c r="F23" i="18"/>
  <c r="G23" i="18"/>
  <c r="H23" i="18"/>
  <c r="I23" i="18"/>
  <c r="J23" i="18"/>
  <c r="K23" i="18"/>
  <c r="L23" i="18"/>
  <c r="M23" i="18"/>
  <c r="A24" i="18"/>
  <c r="B24" i="18"/>
  <c r="C24" i="18"/>
  <c r="D24" i="18"/>
  <c r="E24" i="18"/>
  <c r="F24" i="18"/>
  <c r="G24" i="18"/>
  <c r="H24" i="18"/>
  <c r="I24" i="18"/>
  <c r="J24" i="18"/>
  <c r="K24" i="18"/>
  <c r="L24" i="18"/>
  <c r="M24" i="18"/>
  <c r="A25" i="18"/>
  <c r="B25" i="18"/>
  <c r="C25" i="18"/>
  <c r="D25" i="18"/>
  <c r="E25" i="18"/>
  <c r="F25" i="18"/>
  <c r="G25" i="18"/>
  <c r="H25" i="18"/>
  <c r="I25" i="18"/>
  <c r="J25" i="18"/>
  <c r="K25" i="18"/>
  <c r="L25" i="18"/>
  <c r="M25" i="18"/>
  <c r="A26" i="18"/>
  <c r="B26" i="18"/>
  <c r="C26" i="18"/>
  <c r="D26" i="18"/>
  <c r="E26" i="18"/>
  <c r="F26" i="18"/>
  <c r="G26" i="18"/>
  <c r="H26" i="18"/>
  <c r="I26" i="18"/>
  <c r="J26" i="18"/>
  <c r="K26" i="18"/>
  <c r="L26" i="18"/>
  <c r="M26" i="18"/>
  <c r="A27" i="18"/>
  <c r="B27" i="18"/>
  <c r="C27" i="18"/>
  <c r="D27" i="18"/>
  <c r="E27" i="18"/>
  <c r="F27" i="18"/>
  <c r="G27" i="18"/>
  <c r="H27" i="18"/>
  <c r="I27" i="18"/>
  <c r="J27" i="18"/>
  <c r="K27" i="18"/>
  <c r="L27" i="18"/>
  <c r="M27" i="18"/>
  <c r="A28" i="18"/>
  <c r="B28" i="18"/>
  <c r="C28" i="18"/>
  <c r="D28" i="18"/>
  <c r="E28" i="18"/>
  <c r="F28" i="18"/>
  <c r="G28" i="18"/>
  <c r="H28" i="18"/>
  <c r="I28" i="18"/>
  <c r="J28" i="18"/>
  <c r="K28" i="18"/>
  <c r="L28" i="18"/>
  <c r="M28" i="18"/>
  <c r="A29" i="18"/>
  <c r="B29" i="18"/>
  <c r="C29" i="18"/>
  <c r="D29" i="18"/>
  <c r="E29" i="18"/>
  <c r="F29" i="18"/>
  <c r="G29" i="18"/>
  <c r="H29" i="18"/>
  <c r="I29" i="18"/>
  <c r="J29" i="18"/>
  <c r="K29" i="18"/>
  <c r="L29" i="18"/>
  <c r="M29" i="18"/>
  <c r="A30" i="18"/>
  <c r="B30" i="18"/>
  <c r="C30" i="18"/>
  <c r="D30" i="18"/>
  <c r="E30" i="18"/>
  <c r="F30" i="18"/>
  <c r="G30" i="18"/>
  <c r="H30" i="18"/>
  <c r="I30" i="18"/>
  <c r="J30" i="18"/>
  <c r="K30" i="18"/>
  <c r="L30" i="18"/>
  <c r="M30" i="18"/>
  <c r="A31" i="18"/>
  <c r="B31" i="18"/>
  <c r="C31" i="18"/>
  <c r="D31" i="18"/>
  <c r="E31" i="18"/>
  <c r="F31" i="18"/>
  <c r="G31" i="18"/>
  <c r="H31" i="18"/>
  <c r="I31" i="18"/>
  <c r="J31" i="18"/>
  <c r="K31" i="18"/>
  <c r="L31" i="18"/>
  <c r="M31" i="18"/>
  <c r="A32" i="18"/>
  <c r="B32" i="18"/>
  <c r="C32" i="18"/>
  <c r="D32" i="18"/>
  <c r="E32" i="18"/>
  <c r="F32" i="18"/>
  <c r="G32" i="18"/>
  <c r="H32" i="18"/>
  <c r="I32" i="18"/>
  <c r="J32" i="18"/>
  <c r="K32" i="18"/>
  <c r="L32" i="18"/>
  <c r="M32" i="18"/>
  <c r="A33" i="18"/>
  <c r="B33" i="18"/>
  <c r="C33" i="18"/>
  <c r="D33" i="18"/>
  <c r="E33" i="18"/>
  <c r="F33" i="18"/>
  <c r="G33" i="18"/>
  <c r="H33" i="18"/>
  <c r="I33" i="18"/>
  <c r="J33" i="18"/>
  <c r="K33" i="18"/>
  <c r="L33" i="18"/>
  <c r="M33" i="18"/>
  <c r="A34" i="18"/>
  <c r="B34" i="18"/>
  <c r="C34" i="18"/>
  <c r="D34" i="18"/>
  <c r="E34" i="18"/>
  <c r="F34" i="18"/>
  <c r="G34" i="18"/>
  <c r="H34" i="18"/>
  <c r="I34" i="18"/>
  <c r="J34" i="18"/>
  <c r="K34" i="18"/>
  <c r="L34" i="18"/>
  <c r="M34" i="18"/>
  <c r="A35" i="18"/>
  <c r="B35" i="18"/>
  <c r="C35" i="18"/>
  <c r="D35" i="18"/>
  <c r="E35" i="18"/>
  <c r="F35" i="18"/>
  <c r="G35" i="18"/>
  <c r="H35" i="18"/>
  <c r="I35" i="18"/>
  <c r="J35" i="18"/>
  <c r="K35" i="18"/>
  <c r="L35" i="18"/>
  <c r="M35" i="18"/>
  <c r="A36" i="18"/>
  <c r="B36" i="18"/>
  <c r="C36" i="18"/>
  <c r="D36" i="18"/>
  <c r="E36" i="18"/>
  <c r="F36" i="18"/>
  <c r="G36" i="18"/>
  <c r="H36" i="18"/>
  <c r="I36" i="18"/>
  <c r="J36" i="18"/>
  <c r="K36" i="18"/>
  <c r="L36" i="18"/>
  <c r="M36" i="18"/>
  <c r="A37" i="18"/>
  <c r="B37" i="18"/>
  <c r="C37" i="18"/>
  <c r="D37" i="18"/>
  <c r="E37" i="18"/>
  <c r="F37" i="18"/>
  <c r="G37" i="18"/>
  <c r="H37" i="18"/>
  <c r="I37" i="18"/>
  <c r="J37" i="18"/>
  <c r="K37" i="18"/>
  <c r="L37" i="18"/>
  <c r="M37" i="18"/>
  <c r="A38" i="18"/>
  <c r="B38" i="18"/>
  <c r="C38" i="18"/>
  <c r="D38" i="18"/>
  <c r="E38" i="18"/>
  <c r="F38" i="18"/>
  <c r="G38" i="18"/>
  <c r="H38" i="18"/>
  <c r="I38" i="18"/>
  <c r="J38" i="18"/>
  <c r="K38" i="18"/>
  <c r="L38" i="18"/>
  <c r="M38" i="18"/>
  <c r="A39" i="18"/>
  <c r="B39" i="18"/>
  <c r="C39" i="18"/>
  <c r="D39" i="18"/>
  <c r="E39" i="18"/>
  <c r="F39" i="18"/>
  <c r="G39" i="18"/>
  <c r="H39" i="18"/>
  <c r="I39" i="18"/>
  <c r="J39" i="18"/>
  <c r="K39" i="18"/>
  <c r="L39" i="18"/>
  <c r="M39" i="18"/>
  <c r="A40" i="18"/>
  <c r="B40" i="18"/>
  <c r="C40" i="18"/>
  <c r="D40" i="18"/>
  <c r="E40" i="18"/>
  <c r="F40" i="18"/>
  <c r="G40" i="18"/>
  <c r="H40" i="18"/>
  <c r="I40" i="18"/>
  <c r="J40" i="18"/>
  <c r="K40" i="18"/>
  <c r="L40" i="18"/>
  <c r="M40" i="18"/>
  <c r="A41" i="18"/>
  <c r="B41" i="18"/>
  <c r="C41" i="18"/>
  <c r="D41" i="18"/>
  <c r="E41" i="18"/>
  <c r="F41" i="18"/>
  <c r="G41" i="18"/>
  <c r="H41" i="18"/>
  <c r="I41" i="18"/>
  <c r="J41" i="18"/>
  <c r="K41" i="18"/>
  <c r="L41" i="18"/>
  <c r="M41" i="18"/>
  <c r="A42" i="18"/>
  <c r="B42" i="18"/>
  <c r="C42" i="18"/>
  <c r="D42" i="18"/>
  <c r="E42" i="18"/>
  <c r="F42" i="18"/>
  <c r="G42" i="18"/>
  <c r="H42" i="18"/>
  <c r="I42" i="18"/>
  <c r="J42" i="18"/>
  <c r="K42" i="18"/>
  <c r="L42" i="18"/>
  <c r="M42" i="18"/>
  <c r="A43" i="18"/>
  <c r="B43" i="18"/>
  <c r="C43" i="18"/>
  <c r="D43" i="18"/>
  <c r="E43" i="18"/>
  <c r="F43" i="18"/>
  <c r="G43" i="18"/>
  <c r="H43" i="18"/>
  <c r="I43" i="18"/>
  <c r="J43" i="18"/>
  <c r="K43" i="18"/>
  <c r="L43" i="18"/>
  <c r="M43" i="18"/>
  <c r="A44" i="18"/>
  <c r="B44" i="18"/>
  <c r="C44" i="18"/>
  <c r="D44" i="18"/>
  <c r="E44" i="18"/>
  <c r="F44" i="18"/>
  <c r="G44" i="18"/>
  <c r="H44" i="18"/>
  <c r="I44" i="18"/>
  <c r="J44" i="18"/>
  <c r="K44" i="18"/>
  <c r="L44" i="18"/>
  <c r="M44" i="18"/>
  <c r="A45" i="18"/>
  <c r="B45" i="18"/>
  <c r="C45" i="18"/>
  <c r="D45" i="18"/>
  <c r="E45" i="18"/>
  <c r="F45" i="18"/>
  <c r="G45" i="18"/>
  <c r="H45" i="18"/>
  <c r="I45" i="18"/>
  <c r="J45" i="18"/>
  <c r="K45" i="18"/>
  <c r="L45" i="18"/>
  <c r="M45" i="18"/>
  <c r="A46" i="18"/>
  <c r="B46" i="18"/>
  <c r="C46" i="18"/>
  <c r="D46" i="18"/>
  <c r="E46" i="18"/>
  <c r="F46" i="18"/>
  <c r="G46" i="18"/>
  <c r="H46" i="18"/>
  <c r="I46" i="18"/>
  <c r="J46" i="18"/>
  <c r="K46" i="18"/>
  <c r="L46" i="18"/>
  <c r="M46" i="18"/>
  <c r="A47" i="18"/>
  <c r="B47" i="18"/>
  <c r="C47" i="18"/>
  <c r="D47" i="18"/>
  <c r="E47" i="18"/>
  <c r="F47" i="18"/>
  <c r="G47" i="18"/>
  <c r="H47" i="18"/>
  <c r="I47" i="18"/>
  <c r="J47" i="18"/>
  <c r="K47" i="18"/>
  <c r="L47" i="18"/>
  <c r="M47" i="18"/>
  <c r="A48" i="18"/>
  <c r="B48" i="18"/>
  <c r="C48" i="18"/>
  <c r="D48" i="18"/>
  <c r="E48" i="18"/>
  <c r="F48" i="18"/>
  <c r="G48" i="18"/>
  <c r="H48" i="18"/>
  <c r="I48" i="18"/>
  <c r="J48" i="18"/>
  <c r="K48" i="18"/>
  <c r="L48" i="18"/>
  <c r="M48" i="18"/>
  <c r="A49" i="18"/>
  <c r="B49" i="18"/>
  <c r="C49" i="18"/>
  <c r="D49" i="18"/>
  <c r="E49" i="18"/>
  <c r="F49" i="18"/>
  <c r="G49" i="18"/>
  <c r="H49" i="18"/>
  <c r="I49" i="18"/>
  <c r="J49" i="18"/>
  <c r="K49" i="18"/>
  <c r="L49" i="18"/>
  <c r="M49" i="18"/>
  <c r="A50" i="18"/>
  <c r="B50" i="18"/>
  <c r="C50" i="18"/>
  <c r="D50" i="18"/>
  <c r="E50" i="18"/>
  <c r="F50" i="18"/>
  <c r="G50" i="18"/>
  <c r="H50" i="18"/>
  <c r="I50" i="18"/>
  <c r="J50" i="18"/>
  <c r="K50" i="18"/>
  <c r="L50" i="18"/>
  <c r="M50" i="18"/>
  <c r="A51" i="18"/>
  <c r="B51" i="18"/>
  <c r="C51" i="18"/>
  <c r="D51" i="18"/>
  <c r="E51" i="18"/>
  <c r="F51" i="18"/>
  <c r="G51" i="18"/>
  <c r="H51" i="18"/>
  <c r="I51" i="18"/>
  <c r="J51" i="18"/>
  <c r="K51" i="18"/>
  <c r="L51" i="18"/>
  <c r="M51" i="18"/>
  <c r="A52" i="18"/>
  <c r="B52" i="18"/>
  <c r="C52" i="18"/>
  <c r="D52" i="18"/>
  <c r="E52" i="18"/>
  <c r="F52" i="18"/>
  <c r="G52" i="18"/>
  <c r="H52" i="18"/>
  <c r="I52" i="18"/>
  <c r="J52" i="18"/>
  <c r="K52" i="18"/>
  <c r="L52" i="18"/>
  <c r="M52" i="18"/>
  <c r="A53" i="18"/>
  <c r="B53" i="18"/>
  <c r="C53" i="18"/>
  <c r="D53" i="18"/>
  <c r="E53" i="18"/>
  <c r="F53" i="18"/>
  <c r="G53" i="18"/>
  <c r="H53" i="18"/>
  <c r="I53" i="18"/>
  <c r="J53" i="18"/>
  <c r="K53" i="18"/>
  <c r="L53" i="18"/>
  <c r="M53" i="18"/>
  <c r="A54" i="18"/>
  <c r="B54" i="18"/>
  <c r="C54" i="18"/>
  <c r="D54" i="18"/>
  <c r="E54" i="18"/>
  <c r="F54" i="18"/>
  <c r="G54" i="18"/>
  <c r="H54" i="18"/>
  <c r="I54" i="18"/>
  <c r="J54" i="18"/>
  <c r="K54" i="18"/>
  <c r="L54" i="18"/>
  <c r="M54" i="18"/>
  <c r="A55" i="18"/>
  <c r="B55" i="18"/>
  <c r="C55" i="18"/>
  <c r="D55" i="18"/>
  <c r="E55" i="18"/>
  <c r="F55" i="18"/>
  <c r="G55" i="18"/>
  <c r="H55" i="18"/>
  <c r="I55" i="18"/>
  <c r="J55" i="18"/>
  <c r="K55" i="18"/>
  <c r="L55" i="18"/>
  <c r="M55" i="18"/>
  <c r="A56" i="18"/>
  <c r="B56" i="18"/>
  <c r="C56" i="18"/>
  <c r="D56" i="18"/>
  <c r="E56" i="18"/>
  <c r="F56" i="18"/>
  <c r="G56" i="18"/>
  <c r="H56" i="18"/>
  <c r="I56" i="18"/>
  <c r="J56" i="18"/>
  <c r="K56" i="18"/>
  <c r="L56" i="18"/>
  <c r="M56" i="18"/>
  <c r="A57" i="18"/>
  <c r="B57" i="18"/>
  <c r="C57" i="18"/>
  <c r="D57" i="18"/>
  <c r="E57" i="18"/>
  <c r="F57" i="18"/>
  <c r="G57" i="18"/>
  <c r="H57" i="18"/>
  <c r="I57" i="18"/>
  <c r="J57" i="18"/>
  <c r="K57" i="18"/>
  <c r="L57" i="18"/>
  <c r="M57" i="18"/>
  <c r="A58" i="18"/>
  <c r="B58" i="18"/>
  <c r="C58" i="18"/>
  <c r="D58" i="18"/>
  <c r="E58" i="18"/>
  <c r="F58" i="18"/>
  <c r="G58" i="18"/>
  <c r="H58" i="18"/>
  <c r="I58" i="18"/>
  <c r="J58" i="18"/>
  <c r="K58" i="18"/>
  <c r="L58" i="18"/>
  <c r="M58" i="18"/>
  <c r="A59" i="18"/>
  <c r="B59" i="18"/>
  <c r="C59" i="18"/>
  <c r="D59" i="18"/>
  <c r="E59" i="18"/>
  <c r="F59" i="18"/>
  <c r="G59" i="18"/>
  <c r="H59" i="18"/>
  <c r="I59" i="18"/>
  <c r="J59" i="18"/>
  <c r="K59" i="18"/>
  <c r="L59" i="18"/>
  <c r="M59" i="18"/>
  <c r="A60" i="18"/>
  <c r="B60" i="18"/>
  <c r="C60" i="18"/>
  <c r="D60" i="18"/>
  <c r="E60" i="18"/>
  <c r="F60" i="18"/>
  <c r="G60" i="18"/>
  <c r="H60" i="18"/>
  <c r="I60" i="18"/>
  <c r="J60" i="18"/>
  <c r="K60" i="18"/>
  <c r="L60" i="18"/>
  <c r="M60" i="18"/>
  <c r="A61" i="18"/>
  <c r="B61" i="18"/>
  <c r="C61" i="18"/>
  <c r="D61" i="18"/>
  <c r="E61" i="18"/>
  <c r="F61" i="18"/>
  <c r="G61" i="18"/>
  <c r="H61" i="18"/>
  <c r="I61" i="18"/>
  <c r="J61" i="18"/>
  <c r="K61" i="18"/>
  <c r="L61" i="18"/>
  <c r="M61" i="18"/>
  <c r="A62" i="18"/>
  <c r="B62" i="18"/>
  <c r="C62" i="18"/>
  <c r="D62" i="18"/>
  <c r="E62" i="18"/>
  <c r="F62" i="18"/>
  <c r="G62" i="18"/>
  <c r="H62" i="18"/>
  <c r="I62" i="18"/>
  <c r="J62" i="18"/>
  <c r="K62" i="18"/>
  <c r="L62" i="18"/>
  <c r="M62" i="18"/>
  <c r="A63" i="18"/>
  <c r="B63" i="18"/>
  <c r="C63" i="18"/>
  <c r="D63" i="18"/>
  <c r="E63" i="18"/>
  <c r="F63" i="18"/>
  <c r="G63" i="18"/>
  <c r="H63" i="18"/>
  <c r="I63" i="18"/>
  <c r="J63" i="18"/>
  <c r="K63" i="18"/>
  <c r="L63" i="18"/>
  <c r="M63" i="18"/>
  <c r="A64" i="18"/>
  <c r="B64" i="18"/>
  <c r="C64" i="18"/>
  <c r="D64" i="18"/>
  <c r="E64" i="18"/>
  <c r="F64" i="18"/>
  <c r="G64" i="18"/>
  <c r="H64" i="18"/>
  <c r="I64" i="18"/>
  <c r="J64" i="18"/>
  <c r="K64" i="18"/>
  <c r="L64" i="18"/>
  <c r="M64" i="18"/>
  <c r="A65" i="18"/>
  <c r="B65" i="18"/>
  <c r="C65" i="18"/>
  <c r="D65" i="18"/>
  <c r="E65" i="18"/>
  <c r="F65" i="18"/>
  <c r="G65" i="18"/>
  <c r="H65" i="18"/>
  <c r="I65" i="18"/>
  <c r="J65" i="18"/>
  <c r="K65" i="18"/>
  <c r="L65" i="18"/>
  <c r="M65" i="18"/>
  <c r="A66" i="18"/>
  <c r="B66" i="18"/>
  <c r="C66" i="18"/>
  <c r="D66" i="18"/>
  <c r="E66" i="18"/>
  <c r="F66" i="18"/>
  <c r="G66" i="18"/>
  <c r="H66" i="18"/>
  <c r="I66" i="18"/>
  <c r="J66" i="18"/>
  <c r="K66" i="18"/>
  <c r="L66" i="18"/>
  <c r="M66" i="18"/>
  <c r="A67" i="18"/>
  <c r="B67" i="18"/>
  <c r="C67" i="18"/>
  <c r="D67" i="18"/>
  <c r="E67" i="18"/>
  <c r="F67" i="18"/>
  <c r="G67" i="18"/>
  <c r="H67" i="18"/>
  <c r="I67" i="18"/>
  <c r="J67" i="18"/>
  <c r="K67" i="18"/>
  <c r="L67" i="18"/>
  <c r="M67" i="18"/>
  <c r="A68" i="18"/>
  <c r="B68" i="18"/>
  <c r="C68" i="18"/>
  <c r="D68" i="18"/>
  <c r="E68" i="18"/>
  <c r="F68" i="18"/>
  <c r="G68" i="18"/>
  <c r="H68" i="18"/>
  <c r="I68" i="18"/>
  <c r="J68" i="18"/>
  <c r="K68" i="18"/>
  <c r="L68" i="18"/>
  <c r="M68" i="18"/>
  <c r="A69" i="18"/>
  <c r="B69" i="18"/>
  <c r="C69" i="18"/>
  <c r="D69" i="18"/>
  <c r="E69" i="18"/>
  <c r="F69" i="18"/>
  <c r="G69" i="18"/>
  <c r="H69" i="18"/>
  <c r="I69" i="18"/>
  <c r="J69" i="18"/>
  <c r="K69" i="18"/>
  <c r="L69" i="18"/>
  <c r="M69" i="18"/>
  <c r="B70" i="18"/>
  <c r="C70" i="18"/>
  <c r="D70" i="18"/>
  <c r="E70" i="18"/>
  <c r="F70" i="18"/>
  <c r="G70" i="18"/>
  <c r="H70" i="18"/>
  <c r="I70" i="18"/>
  <c r="J70" i="18"/>
  <c r="K70" i="18"/>
  <c r="L70" i="18"/>
  <c r="M70" i="18"/>
  <c r="B71" i="18"/>
  <c r="C71" i="18"/>
  <c r="D71" i="18"/>
  <c r="E71" i="18"/>
  <c r="F71" i="18"/>
  <c r="G71" i="18"/>
  <c r="H71" i="18"/>
  <c r="I71" i="18"/>
  <c r="J71" i="18"/>
  <c r="K71" i="18"/>
  <c r="L71" i="18"/>
  <c r="M71" i="18"/>
  <c r="B72" i="18"/>
  <c r="C72" i="18"/>
  <c r="D72" i="18"/>
  <c r="E72" i="18"/>
  <c r="F72" i="18"/>
  <c r="G72" i="18"/>
  <c r="H72" i="18"/>
  <c r="I72" i="18"/>
  <c r="J72" i="18"/>
  <c r="K72" i="18"/>
  <c r="L72" i="18"/>
  <c r="M72" i="18"/>
  <c r="B73" i="18"/>
  <c r="C73" i="18"/>
  <c r="D73" i="18"/>
  <c r="E73" i="18"/>
  <c r="F73" i="18"/>
  <c r="G73" i="18"/>
  <c r="H73" i="18"/>
  <c r="I73" i="18"/>
  <c r="J73" i="18"/>
  <c r="K73" i="18"/>
  <c r="L73" i="18"/>
  <c r="M73" i="18"/>
  <c r="B74" i="18"/>
  <c r="C74" i="18"/>
  <c r="D74" i="18"/>
  <c r="E74" i="18"/>
  <c r="F74" i="18"/>
  <c r="G74" i="18"/>
  <c r="H74" i="18"/>
  <c r="I74" i="18"/>
  <c r="J74" i="18"/>
  <c r="K74" i="18"/>
  <c r="L74" i="18"/>
  <c r="M74" i="18"/>
  <c r="B75" i="18"/>
  <c r="C75" i="18"/>
  <c r="D75" i="18"/>
  <c r="E75" i="18"/>
  <c r="F75" i="18"/>
  <c r="G75" i="18"/>
  <c r="H75" i="18"/>
  <c r="I75" i="18"/>
  <c r="J75" i="18"/>
  <c r="K75" i="18"/>
  <c r="L75" i="18"/>
  <c r="M75" i="18"/>
  <c r="C38" i="19" l="1"/>
  <c r="C39" i="19"/>
  <c r="C40" i="19"/>
  <c r="B35" i="19" l="1"/>
  <c r="C35" i="19"/>
  <c r="B36" i="19"/>
  <c r="C36" i="19"/>
  <c r="B37" i="19"/>
  <c r="C37" i="19"/>
  <c r="B38" i="19"/>
  <c r="B39" i="19"/>
  <c r="B40" i="19"/>
  <c r="C32" i="19" l="1"/>
  <c r="C33" i="19"/>
  <c r="C34" i="19"/>
  <c r="B34" i="19"/>
  <c r="C2" i="19" l="1"/>
  <c r="C3" i="19"/>
  <c r="C4"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2" i="21"/>
  <c r="D2" i="21" s="1"/>
  <c r="B23" i="21"/>
  <c r="A2" i="19"/>
  <c r="B2" i="19"/>
  <c r="A3" i="19"/>
  <c r="B3" i="19"/>
  <c r="A4" i="19"/>
  <c r="B4" i="19"/>
  <c r="A5" i="19"/>
  <c r="B5" i="19"/>
  <c r="A6" i="19"/>
  <c r="B6" i="19"/>
  <c r="A7" i="19"/>
  <c r="B7" i="19"/>
  <c r="A8" i="19"/>
  <c r="B8" i="19"/>
  <c r="A9" i="19"/>
  <c r="B9" i="19"/>
  <c r="A10" i="19"/>
  <c r="B10" i="19"/>
  <c r="A11" i="19"/>
  <c r="B11" i="19"/>
  <c r="A12" i="19"/>
  <c r="B12" i="19"/>
  <c r="A13" i="19"/>
  <c r="B13" i="19"/>
  <c r="A14" i="19"/>
  <c r="B14" i="19"/>
  <c r="A15" i="19"/>
  <c r="B15" i="19"/>
  <c r="A16" i="19"/>
  <c r="B16" i="19"/>
  <c r="A17" i="19"/>
  <c r="B17" i="19"/>
  <c r="A18" i="19"/>
  <c r="B18" i="19"/>
  <c r="A19" i="19"/>
  <c r="B19" i="19"/>
  <c r="A20" i="19"/>
  <c r="B20" i="19"/>
  <c r="A21" i="19"/>
  <c r="B21" i="19"/>
  <c r="A22" i="19"/>
  <c r="B22" i="19"/>
  <c r="A23" i="19"/>
  <c r="B23" i="19"/>
  <c r="A24" i="19"/>
  <c r="B24" i="19"/>
  <c r="A25" i="19"/>
  <c r="B25" i="19"/>
  <c r="A26" i="19"/>
  <c r="B26" i="19"/>
  <c r="A27" i="19"/>
  <c r="B27" i="19"/>
  <c r="A28" i="19"/>
  <c r="B28" i="19"/>
  <c r="A29" i="19"/>
  <c r="B29" i="19"/>
  <c r="A30" i="19"/>
  <c r="B30" i="19"/>
  <c r="A31" i="19"/>
  <c r="B31" i="19"/>
  <c r="A32" i="19"/>
  <c r="B32" i="19"/>
  <c r="A33" i="19"/>
  <c r="B33" i="19"/>
  <c r="O23" i="21"/>
  <c r="P23" i="21"/>
  <c r="Q23" i="21"/>
  <c r="R23" i="21"/>
  <c r="E2" i="21" l="1"/>
  <c r="F2" i="21" l="1"/>
  <c r="C23" i="21"/>
  <c r="D23" i="21"/>
  <c r="E23" i="21"/>
  <c r="F23" i="21"/>
  <c r="G23" i="21"/>
  <c r="H23" i="21"/>
  <c r="I23" i="21"/>
  <c r="J23" i="21"/>
  <c r="K23" i="21"/>
  <c r="L23" i="21"/>
  <c r="M23" i="21"/>
  <c r="N23" i="21"/>
  <c r="G2" i="21" l="1"/>
  <c r="H2" i="21" l="1"/>
  <c r="I2" i="21" l="1"/>
  <c r="J2" i="21" l="1"/>
  <c r="K2" i="21" l="1"/>
  <c r="L2" i="21" l="1"/>
  <c r="M2" i="21" l="1"/>
  <c r="N2" i="21" l="1"/>
  <c r="O2" i="21" l="1"/>
  <c r="P2" i="21" l="1"/>
  <c r="Q2" i="21" l="1"/>
  <c r="R2" i="21" l="1"/>
  <c r="S2" i="21" l="1"/>
  <c r="T2" i="21" l="1"/>
  <c r="U2" i="21" l="1"/>
  <c r="V2" i="21" l="1"/>
  <c r="W2" i="21" l="1"/>
  <c r="X2" i="21" l="1"/>
  <c r="Y2" i="21" l="1"/>
  <c r="Z2" i="21" l="1"/>
  <c r="AA2" i="21" l="1"/>
  <c r="AB2" i="21" l="1"/>
  <c r="AC2" i="21" l="1"/>
  <c r="AD2" i="21" l="1"/>
  <c r="AE2" i="21" l="1"/>
  <c r="AF2" i="21" l="1"/>
  <c r="AG2" i="21" l="1"/>
  <c r="AH2" i="21" l="1"/>
  <c r="AI2" i="21" l="1"/>
  <c r="AJ2" i="21" l="1"/>
  <c r="AK2" i="21" l="1"/>
  <c r="AL2" i="21" l="1"/>
  <c r="AM2" i="21" l="1"/>
  <c r="AN2" i="21" l="1"/>
  <c r="AO2" i="21" l="1"/>
  <c r="AP2" i="21" l="1"/>
  <c r="AQ2" i="21" l="1"/>
  <c r="AR2" i="21" l="1"/>
  <c r="AS2" i="21" l="1"/>
  <c r="AT2" i="21" l="1"/>
  <c r="AU2" i="21" l="1"/>
  <c r="AV2" i="21" l="1"/>
  <c r="AW2" i="21" l="1"/>
  <c r="AX2" i="21" l="1"/>
  <c r="AY2" i="21" l="1"/>
  <c r="AZ2" i="21" l="1"/>
  <c r="BA2" i="21" l="1"/>
  <c r="BB2" i="21" l="1"/>
  <c r="BC2" i="21" l="1"/>
  <c r="BD2" i="21" l="1"/>
  <c r="BE2" i="21" l="1"/>
  <c r="BF2" i="21" l="1"/>
  <c r="BG2" i="21" l="1"/>
  <c r="BH2" i="21" l="1"/>
  <c r="BI2" i="21" l="1"/>
  <c r="BJ2" i="21" l="1"/>
  <c r="BK2" i="21" l="1"/>
  <c r="BL2" i="21" l="1"/>
  <c r="BM2" i="21" l="1"/>
  <c r="BN2" i="21" l="1"/>
  <c r="B30" i="21"/>
  <c r="B27" i="21"/>
  <c r="B26" i="21"/>
  <c r="B28" i="21"/>
  <c r="B29" i="21"/>
  <c r="B24" i="21"/>
  <c r="B25" i="21"/>
  <c r="BO2" i="21" l="1"/>
  <c r="C28" i="21"/>
  <c r="C30" i="21"/>
  <c r="C27" i="21"/>
  <c r="C26" i="21"/>
  <c r="C29" i="21"/>
  <c r="C24" i="21"/>
  <c r="C25" i="21"/>
  <c r="BP2" i="21" l="1"/>
  <c r="D26" i="21"/>
  <c r="D28" i="21"/>
  <c r="D30" i="21"/>
  <c r="D27" i="21"/>
  <c r="D29" i="21"/>
  <c r="D24" i="21"/>
  <c r="D25" i="21"/>
  <c r="BQ2" i="21" l="1"/>
  <c r="E27" i="21"/>
  <c r="E26" i="21"/>
  <c r="E28" i="21"/>
  <c r="E30" i="21"/>
  <c r="E24" i="21"/>
  <c r="E29" i="21"/>
  <c r="E25" i="21"/>
  <c r="BR2" i="21" l="1"/>
  <c r="F30" i="21"/>
  <c r="F27" i="21"/>
  <c r="F26" i="21"/>
  <c r="F28" i="21"/>
  <c r="F29" i="21"/>
  <c r="F24" i="21"/>
  <c r="F25" i="21"/>
  <c r="BS2" i="21" l="1"/>
  <c r="G28" i="21"/>
  <c r="G30" i="21"/>
  <c r="G27" i="21"/>
  <c r="G26" i="21"/>
  <c r="G29" i="21"/>
  <c r="G24" i="21"/>
  <c r="G25" i="21"/>
  <c r="BT2" i="21" l="1"/>
  <c r="H26" i="21"/>
  <c r="H28" i="21"/>
  <c r="H30" i="21"/>
  <c r="H27" i="21"/>
  <c r="H29" i="21"/>
  <c r="H24" i="21"/>
  <c r="H25" i="21"/>
  <c r="BU2" i="21" l="1"/>
  <c r="I27" i="21"/>
  <c r="I26" i="21"/>
  <c r="I28" i="21"/>
  <c r="I30" i="21"/>
  <c r="I24" i="21"/>
  <c r="I29" i="21"/>
  <c r="I25" i="21"/>
  <c r="BV2" i="21" l="1"/>
  <c r="J30" i="21"/>
  <c r="J27" i="21"/>
  <c r="J26" i="21"/>
  <c r="J28" i="21"/>
  <c r="J29" i="21"/>
  <c r="J24" i="21"/>
  <c r="J25" i="21"/>
  <c r="BW2" i="21" l="1"/>
  <c r="K28" i="21"/>
  <c r="K30" i="21"/>
  <c r="K27" i="21"/>
  <c r="K26" i="21"/>
  <c r="K29" i="21"/>
  <c r="K24" i="21"/>
  <c r="K25" i="21"/>
  <c r="BX2" i="21" l="1"/>
  <c r="L26" i="21"/>
  <c r="L28" i="21"/>
  <c r="L30" i="21"/>
  <c r="L27" i="21"/>
  <c r="L29" i="21"/>
  <c r="L24" i="21"/>
  <c r="L25" i="21"/>
  <c r="BY2" i="21" l="1"/>
  <c r="M27" i="21"/>
  <c r="M26" i="21"/>
  <c r="M28" i="21"/>
  <c r="M30" i="21"/>
  <c r="M24" i="21"/>
  <c r="M29" i="21"/>
  <c r="M25" i="21"/>
  <c r="BZ2" i="21" l="1"/>
  <c r="N30" i="21"/>
  <c r="N27" i="21"/>
  <c r="N26" i="21"/>
  <c r="N28" i="21"/>
  <c r="N29" i="21"/>
  <c r="N24" i="21"/>
  <c r="N25" i="21"/>
  <c r="CA2" i="21" l="1"/>
  <c r="O28" i="21"/>
  <c r="O30" i="21"/>
  <c r="O27" i="21"/>
  <c r="O26" i="21"/>
  <c r="O29" i="21"/>
  <c r="O24" i="21"/>
  <c r="O25" i="21"/>
  <c r="CB2" i="21" l="1"/>
  <c r="P26" i="21"/>
  <c r="P28" i="21"/>
  <c r="P30" i="21"/>
  <c r="P27" i="21"/>
  <c r="P29" i="21"/>
  <c r="P24" i="21"/>
  <c r="P25" i="21"/>
  <c r="CC2" i="21" l="1"/>
  <c r="Q27" i="21"/>
  <c r="Q26" i="21"/>
  <c r="Q28" i="21"/>
  <c r="Q30" i="21"/>
  <c r="Q24" i="21"/>
  <c r="Q29" i="21"/>
  <c r="Q25" i="21"/>
  <c r="CD2" i="21" l="1"/>
  <c r="R30" i="21"/>
  <c r="R27" i="21"/>
  <c r="R26" i="21"/>
  <c r="R28" i="21"/>
  <c r="R29" i="21"/>
  <c r="R24" i="21"/>
  <c r="R25" i="21"/>
  <c r="CE2" i="21" l="1"/>
  <c r="S24" i="21"/>
  <c r="S29" i="21"/>
  <c r="S25" i="21"/>
  <c r="S30" i="21"/>
  <c r="S26" i="21"/>
  <c r="S28" i="21"/>
  <c r="S27" i="21"/>
  <c r="CF2" i="21" l="1"/>
  <c r="T30" i="21"/>
  <c r="T28" i="21"/>
  <c r="T26" i="21"/>
  <c r="T27" i="21"/>
  <c r="T29" i="21"/>
  <c r="T24" i="21"/>
  <c r="T25" i="21"/>
  <c r="CG2" i="21" l="1"/>
  <c r="U27" i="21"/>
  <c r="U29" i="21"/>
  <c r="U24" i="21"/>
  <c r="U25" i="21"/>
  <c r="U30" i="21"/>
  <c r="U28" i="21"/>
  <c r="U26" i="21"/>
  <c r="CH2" i="21" l="1"/>
  <c r="V30" i="21"/>
  <c r="V27" i="21"/>
  <c r="V29" i="21"/>
  <c r="V24" i="21"/>
  <c r="V25" i="21"/>
  <c r="V28" i="21"/>
  <c r="V26" i="21"/>
  <c r="CI2" i="21" l="1"/>
  <c r="W29" i="21"/>
  <c r="W30" i="21"/>
  <c r="W26" i="21"/>
  <c r="W27" i="21"/>
  <c r="W24" i="21"/>
  <c r="W25" i="21"/>
  <c r="W28" i="21"/>
  <c r="CJ2" i="21" l="1"/>
  <c r="X27" i="21"/>
  <c r="X24" i="21"/>
  <c r="X25" i="21"/>
  <c r="X30" i="21"/>
  <c r="X26" i="21"/>
  <c r="X29" i="21"/>
  <c r="X28" i="21"/>
  <c r="CK2" i="21" l="1"/>
  <c r="Y27" i="21"/>
  <c r="Y24" i="21"/>
  <c r="Y25" i="21"/>
  <c r="Y30" i="21"/>
  <c r="Y28" i="21"/>
  <c r="Y26" i="21"/>
  <c r="Y29" i="21"/>
  <c r="CL2" i="21" l="1"/>
  <c r="Z27" i="21"/>
  <c r="Z29" i="21"/>
  <c r="Z24" i="21"/>
  <c r="Z25" i="21"/>
  <c r="Z30" i="21"/>
  <c r="Z28" i="21"/>
  <c r="Z26" i="21"/>
  <c r="CM2" i="21" l="1"/>
  <c r="AA30" i="21"/>
  <c r="AA28" i="21"/>
  <c r="AA26" i="21"/>
  <c r="AA27" i="21"/>
  <c r="AA29" i="21"/>
  <c r="AA24" i="21"/>
  <c r="AA25" i="21"/>
  <c r="CN2" i="21" l="1"/>
  <c r="AB27" i="21"/>
  <c r="AB29" i="21"/>
  <c r="AB24" i="21"/>
  <c r="AB25" i="21"/>
  <c r="AB30" i="21"/>
  <c r="AB28" i="21"/>
  <c r="AB26" i="21"/>
  <c r="CO2" i="21" l="1"/>
  <c r="AC27" i="21"/>
  <c r="AC29" i="21"/>
  <c r="AC24" i="21"/>
  <c r="AC25" i="21"/>
  <c r="AC30" i="21"/>
  <c r="AC28" i="21"/>
  <c r="AC26" i="21"/>
  <c r="CP2" i="21" l="1"/>
  <c r="AD30" i="21"/>
  <c r="AD27" i="21"/>
  <c r="AD29" i="21"/>
  <c r="AD24" i="21"/>
  <c r="AD25" i="21"/>
  <c r="AD28" i="21"/>
  <c r="AD26" i="21"/>
  <c r="CQ2" i="21" l="1"/>
  <c r="AE29" i="21"/>
  <c r="AE27" i="21"/>
  <c r="AE24" i="21"/>
  <c r="AE30" i="21"/>
  <c r="AE28" i="21"/>
  <c r="AE26" i="21"/>
  <c r="AE25" i="21"/>
  <c r="CR2" i="21" l="1"/>
  <c r="AF29" i="21"/>
  <c r="AF25" i="21"/>
  <c r="AF28" i="21"/>
  <c r="AF27" i="21"/>
  <c r="AF24" i="21"/>
  <c r="AF30" i="21"/>
  <c r="AF26" i="21"/>
  <c r="CS2" i="21" l="1"/>
  <c r="AG30" i="21"/>
  <c r="AG26" i="21"/>
  <c r="AG29" i="21"/>
  <c r="AG25" i="21"/>
  <c r="AG28" i="21"/>
  <c r="AG27" i="21"/>
  <c r="AG24" i="21"/>
  <c r="CT2" i="21" l="1"/>
  <c r="AH27" i="21"/>
  <c r="AH24" i="21"/>
  <c r="AH29" i="21"/>
  <c r="AH30" i="21"/>
  <c r="AH26" i="21"/>
  <c r="AH25" i="21"/>
  <c r="AH28" i="21"/>
  <c r="CU2" i="21" l="1"/>
  <c r="AI30" i="21"/>
  <c r="AI26" i="21"/>
  <c r="AI29" i="21"/>
  <c r="AI25" i="21"/>
  <c r="AI27" i="21"/>
  <c r="AI24" i="21"/>
  <c r="AI28" i="21"/>
  <c r="CV2" i="21" l="1"/>
  <c r="AJ25" i="21"/>
  <c r="AJ30" i="21"/>
  <c r="AJ26" i="21"/>
  <c r="AJ29" i="21"/>
  <c r="AJ28" i="21"/>
  <c r="AJ27" i="21"/>
  <c r="AJ24" i="21"/>
  <c r="CW2" i="21" l="1"/>
  <c r="AK28" i="21"/>
  <c r="AK27" i="21"/>
  <c r="AK24" i="21"/>
  <c r="AK30" i="21"/>
  <c r="AK26" i="21"/>
  <c r="AK29" i="21"/>
  <c r="AK25" i="21"/>
  <c r="CX2" i="21" l="1"/>
  <c r="AL29" i="21"/>
  <c r="AL25" i="21"/>
  <c r="AL27" i="21"/>
  <c r="AL28" i="21"/>
  <c r="AL30" i="21"/>
  <c r="AL26" i="21"/>
  <c r="AL24" i="21"/>
  <c r="CY2" i="21" l="1"/>
  <c r="AM30" i="21"/>
  <c r="AM26" i="21"/>
  <c r="AM28" i="21"/>
  <c r="AM29" i="21"/>
  <c r="AM25" i="21"/>
  <c r="AM27" i="21"/>
  <c r="AM24" i="21"/>
  <c r="CZ2" i="21" l="1"/>
  <c r="AN27" i="21"/>
  <c r="AN24" i="21"/>
  <c r="AN30" i="21"/>
  <c r="AN26" i="21"/>
  <c r="AN29" i="21"/>
  <c r="AN28" i="21"/>
  <c r="AN25" i="21"/>
  <c r="DA2" i="21" l="1"/>
  <c r="AO30" i="21"/>
  <c r="AO29" i="21"/>
  <c r="AO26" i="21"/>
  <c r="AO28" i="21"/>
  <c r="AO27" i="21"/>
  <c r="AO24" i="21"/>
  <c r="AO25" i="21"/>
  <c r="DB2" i="21" l="1"/>
  <c r="AP26" i="21"/>
  <c r="AP25" i="21"/>
  <c r="AP28" i="21"/>
  <c r="AP24" i="21"/>
  <c r="AP29" i="21"/>
  <c r="AP27" i="21"/>
  <c r="AP30" i="21"/>
  <c r="DC2" i="21" l="1"/>
  <c r="AQ28" i="21"/>
  <c r="AQ27" i="21"/>
  <c r="AQ30" i="21"/>
  <c r="AQ26" i="21"/>
  <c r="AQ29" i="21"/>
  <c r="AQ25" i="21"/>
  <c r="AQ24" i="21"/>
  <c r="DD2" i="21" l="1"/>
  <c r="AR30" i="21"/>
  <c r="AR26" i="21"/>
  <c r="AR29" i="21"/>
  <c r="AR25" i="21"/>
  <c r="AR24" i="21"/>
  <c r="AR27" i="21"/>
  <c r="AR28" i="21"/>
  <c r="DE2" i="21" l="1"/>
  <c r="AS28" i="21"/>
  <c r="AS27" i="21"/>
  <c r="AS24" i="21"/>
  <c r="AS30" i="21"/>
  <c r="AS26" i="21"/>
  <c r="AS29" i="21"/>
  <c r="AS25" i="21"/>
  <c r="DF2" i="21" l="1"/>
  <c r="AT28" i="21"/>
  <c r="AT27" i="21"/>
  <c r="AT24" i="21"/>
  <c r="AT30" i="21"/>
  <c r="AT26" i="21"/>
  <c r="AT29" i="21"/>
  <c r="AT25" i="21"/>
  <c r="DG2" i="21" l="1"/>
  <c r="AU28" i="21"/>
  <c r="AU27" i="21"/>
  <c r="AU24" i="21"/>
  <c r="AU30" i="21"/>
  <c r="AU26" i="21"/>
  <c r="AU29" i="21"/>
  <c r="AU25" i="21"/>
  <c r="DH2" i="21" l="1"/>
  <c r="AV28" i="21"/>
  <c r="AV27" i="21"/>
  <c r="AV24" i="21"/>
  <c r="AV30" i="21"/>
  <c r="AV26" i="21"/>
  <c r="AV29" i="21"/>
  <c r="AV25" i="21"/>
  <c r="DI2" i="21" l="1"/>
  <c r="AW28" i="21"/>
  <c r="AW27" i="21"/>
  <c r="AW24" i="21"/>
  <c r="AW30" i="21"/>
  <c r="AW26" i="21"/>
  <c r="AW29" i="21"/>
  <c r="AW25" i="21"/>
  <c r="DJ2" i="21" l="1"/>
  <c r="AX28" i="21"/>
  <c r="AX30" i="21"/>
  <c r="AX29" i="21"/>
  <c r="AX25" i="21"/>
  <c r="AX27" i="21"/>
  <c r="AX24" i="21"/>
  <c r="AX26" i="21"/>
  <c r="DK2" i="21" l="1"/>
  <c r="AY26" i="21"/>
  <c r="AY27" i="21"/>
  <c r="AY28" i="21"/>
  <c r="AY30" i="21"/>
  <c r="AY29" i="21"/>
  <c r="AY25" i="21"/>
  <c r="AY24" i="21"/>
  <c r="DL2" i="21" l="1"/>
  <c r="AZ27" i="21"/>
  <c r="AZ24" i="21"/>
  <c r="AZ30" i="21"/>
  <c r="AZ26" i="21"/>
  <c r="AZ29" i="21"/>
  <c r="AZ25" i="21"/>
  <c r="AZ28" i="21"/>
  <c r="DM2" i="21" l="1"/>
  <c r="BA30" i="21"/>
  <c r="BA28" i="21"/>
  <c r="BA26" i="21"/>
  <c r="BA27" i="21"/>
  <c r="BA29" i="21"/>
  <c r="BA24" i="21"/>
  <c r="BA25" i="21"/>
  <c r="DN2" i="21" l="1"/>
  <c r="BB27" i="21"/>
  <c r="BB29" i="21"/>
  <c r="BB24" i="21"/>
  <c r="BB25" i="21"/>
  <c r="BB30" i="21"/>
  <c r="BB28" i="21"/>
  <c r="BB26" i="21"/>
  <c r="DO2" i="21" l="1"/>
  <c r="BC26" i="21"/>
  <c r="BC27" i="21"/>
  <c r="BC29" i="21"/>
  <c r="BC24" i="21"/>
  <c r="BC25" i="21"/>
  <c r="BC28" i="21"/>
  <c r="BC30" i="21"/>
  <c r="DP2" i="21" l="1"/>
  <c r="BD27" i="21"/>
  <c r="BD26" i="21"/>
  <c r="BD29" i="21"/>
  <c r="BD24" i="21"/>
  <c r="BD25" i="21"/>
  <c r="BD28" i="21"/>
  <c r="BD30" i="21"/>
  <c r="DQ2" i="21" l="1"/>
  <c r="BE27" i="21"/>
  <c r="BE28" i="21"/>
  <c r="BE29" i="21"/>
  <c r="BE24" i="21"/>
  <c r="BE25" i="21"/>
  <c r="BE26" i="21"/>
  <c r="BE30" i="21"/>
  <c r="DR2" i="21" l="1"/>
  <c r="BF30" i="21"/>
  <c r="BF27" i="21"/>
  <c r="BF24" i="21"/>
  <c r="BF25" i="21"/>
  <c r="BF28" i="21"/>
  <c r="BF29" i="21"/>
  <c r="BF26" i="21"/>
  <c r="DS2" i="21" l="1"/>
  <c r="BG30" i="21"/>
  <c r="BG26" i="21"/>
  <c r="BG29" i="21"/>
  <c r="BG25" i="21"/>
  <c r="BG27" i="21"/>
  <c r="BG28" i="21"/>
  <c r="BG24" i="21"/>
  <c r="DT2" i="21" l="1"/>
  <c r="BH28" i="21"/>
  <c r="BH30" i="21"/>
  <c r="BH26" i="21"/>
  <c r="BH29" i="21"/>
  <c r="BH25" i="21"/>
  <c r="BH27" i="21"/>
  <c r="BH24" i="21"/>
  <c r="B12" i="25" l="1"/>
  <c r="B16" i="25"/>
  <c r="B15" i="25"/>
  <c r="B17" i="25"/>
  <c r="B14" i="25"/>
  <c r="B13" i="25"/>
  <c r="DU2" i="21"/>
  <c r="DV2" i="21" s="1"/>
  <c r="DW2" i="21" s="1"/>
  <c r="DX2" i="21" s="1"/>
  <c r="DY2" i="21" s="1"/>
  <c r="DZ2" i="21" s="1"/>
  <c r="EA2" i="21" s="1"/>
  <c r="EB2" i="21" s="1"/>
  <c r="EC2" i="21" s="1"/>
  <c r="BI28" i="21"/>
  <c r="BI27" i="21"/>
  <c r="BI24" i="21"/>
  <c r="BI30" i="21"/>
  <c r="BI26" i="21"/>
  <c r="BI29" i="21"/>
  <c r="BI25" i="21"/>
  <c r="C12" i="25" l="1"/>
  <c r="C17" i="25"/>
  <c r="C15" i="25"/>
  <c r="C13" i="25"/>
  <c r="C14" i="25"/>
  <c r="C16" i="25"/>
</calcChain>
</file>

<file path=xl/sharedStrings.xml><?xml version="1.0" encoding="utf-8"?>
<sst xmlns="http://schemas.openxmlformats.org/spreadsheetml/2006/main" count="801" uniqueCount="290">
  <si>
    <t>Automobile production and sales</t>
  </si>
  <si>
    <t>Export orders</t>
  </si>
  <si>
    <t>TOI_AGRAW</t>
  </si>
  <si>
    <t>TOI_ASHIP</t>
  </si>
  <si>
    <t>TOI_AUTO</t>
  </si>
  <si>
    <t>TOI_CSHIP</t>
  </si>
  <si>
    <t>TOI_ELEC</t>
  </si>
  <si>
    <t>TOI_GOODS</t>
  </si>
  <si>
    <t>TOI_SHIPPING</t>
  </si>
  <si>
    <t>TOI_XO</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</si>
  <si>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</si>
  <si>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</si>
  <si>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</si>
  <si>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</si>
  <si>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</si>
  <si>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</si>
  <si>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</si>
  <si>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</si>
  <si>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</si>
  <si>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</si>
  <si>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</si>
  <si>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</si>
  <si>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</si>
  <si>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</si>
  <si>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</si>
  <si>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</si>
  <si>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</si>
  <si>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</si>
  <si>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</si>
  <si>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</si>
  <si>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</si>
  <si>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</si>
  <si>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</si>
  <si>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</si>
  <si>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</si>
  <si>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</si>
  <si>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</si>
  <si>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</si>
  <si>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</si>
  <si>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</si>
  <si>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</si>
  <si>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</si>
  <si>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</si>
  <si>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</si>
  <si>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</si>
  <si>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</si>
  <si>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</si>
  <si>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</si>
  <si>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</si>
  <si>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</si>
  <si>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</si>
  <si>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</si>
  <si>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</si>
  <si>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</si>
  <si>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</si>
  <si>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</si>
  <si>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</si>
  <si>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</si>
  <si>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</si>
  <si>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</si>
  <si>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</si>
  <si>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</si>
  <si>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</si>
  <si>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</si>
  <si>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</si>
  <si>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</si>
  <si>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</si>
  <si>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</si>
  <si>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</si>
  <si>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</si>
  <si>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</si>
  <si>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</si>
  <si>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</si>
  <si>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</si>
  <si>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</si>
  <si>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</si>
  <si>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</si>
  <si>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</si>
  <si>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</si>
  <si>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</si>
  <si>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</si>
  <si>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</si>
  <si>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</si>
  <si>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</si>
  <si>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</si>
  <si>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</si>
  <si>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</si>
  <si>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</si>
  <si>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</si>
  <si>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</si>
  <si>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</si>
  <si>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</si>
  <si>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</si>
  <si>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</si>
  <si>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</si>
  <si>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</si>
  <si>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</si>
  <si>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</si>
  <si>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</si>
  <si>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</si>
  <si>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</si>
  <si>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</si>
  <si>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</si>
  <si>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</si>
  <si>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</si>
  <si>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</si>
  <si>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</si>
  <si>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</si>
  <si>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</si>
  <si>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</si>
  <si>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</si>
  <si>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</si>
  <si>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</si>
  <si>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</si>
  <si>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</si>
  <si>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</si>
  <si>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</si>
  <si>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</si>
  <si>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</si>
  <si>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</si>
  <si>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</si>
  <si>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</si>
  <si>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TOI_WTO</t>
  </si>
  <si>
    <t>(Index, trend = 100)</t>
  </si>
  <si>
    <t>Agricultural raw materials</t>
  </si>
  <si>
    <t>Electronic components</t>
  </si>
  <si>
    <t>TOI_WT</t>
  </si>
  <si>
    <t>TOI_WTOQ</t>
  </si>
  <si>
    <t>Container port throughput</t>
  </si>
  <si>
    <t>International air freight (IATA)</t>
  </si>
  <si>
    <t xml:space="preserve">Export orders </t>
  </si>
  <si>
    <t>Trade barometer</t>
  </si>
  <si>
    <t>Container shipping</t>
  </si>
  <si>
    <t>Raw materials</t>
  </si>
  <si>
    <t>Short-term WTO trade statistics (quarterly and monthly) can be  obtained here:</t>
  </si>
  <si>
    <t>World merchandise trade volume</t>
  </si>
  <si>
    <t>Details on the methodology of the trade outlook indicator are available on the WTO website at the following address:</t>
  </si>
  <si>
    <t>is available for download here:</t>
  </si>
  <si>
    <t>Trend</t>
  </si>
  <si>
    <t>Component indices</t>
  </si>
  <si>
    <t xml:space="preserve">Data on international air freight courtesy of the International Air Transport Association (IATA).  Air </t>
  </si>
  <si>
    <t>freight has proved to be a very timely indicator of overall world trade and an early signal of turning</t>
  </si>
  <si>
    <t>points in recessions.  Further information and analysis available here:</t>
  </si>
  <si>
    <t>The WTO issues a separate semi-annual trade forecasts projecting trade growth over two years.  The latest release</t>
  </si>
  <si>
    <t>2016M05</t>
  </si>
  <si>
    <t>2016M06</t>
  </si>
  <si>
    <t>2016M07</t>
  </si>
  <si>
    <t>2016M08</t>
  </si>
  <si>
    <t>2016M09</t>
  </si>
  <si>
    <t>2016M10</t>
  </si>
  <si>
    <t>2016M11</t>
  </si>
  <si>
    <t>2016M12</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</si>
  <si>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</si>
  <si>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</si>
  <si>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</si>
  <si>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</si>
  <si>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</si>
  <si>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</si>
  <si>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</si>
  <si>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</si>
  <si>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</si>
  <si>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</si>
  <si>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</si>
  <si>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</si>
  <si>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</si>
  <si>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</si>
  <si>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</si>
  <si>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</si>
  <si>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</si>
  <si>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2018M06</t>
  </si>
  <si>
    <t>2018M07</t>
  </si>
  <si>
    <t>2018M08</t>
  </si>
  <si>
    <t>2018M09</t>
  </si>
  <si>
    <t>2018M10</t>
  </si>
  <si>
    <t>2018M11</t>
  </si>
  <si>
    <t>2018M12</t>
  </si>
  <si>
    <t>2019M01</t>
  </si>
  <si>
    <t>2019M02</t>
  </si>
  <si>
    <t>2019M03</t>
  </si>
  <si>
    <t>2019M04</t>
  </si>
  <si>
    <t>2019M05</t>
  </si>
  <si>
    <t>2019M06</t>
  </si>
  <si>
    <t>2019M07</t>
  </si>
  <si>
    <t>2019M08</t>
  </si>
  <si>
    <t>2019M09</t>
  </si>
  <si>
    <t>2019M10</t>
  </si>
  <si>
    <t>2019M11</t>
  </si>
  <si>
    <t>2019M12</t>
  </si>
  <si>
    <t>2020M01</t>
  </si>
  <si>
    <t>2020M02</t>
  </si>
  <si>
    <t>2020M03</t>
  </si>
  <si>
    <t>2020M04</t>
  </si>
  <si>
    <t>2020M05</t>
  </si>
  <si>
    <t>2020M06</t>
  </si>
  <si>
    <t>2020M07</t>
  </si>
  <si>
    <t>2020M08</t>
  </si>
  <si>
    <t>2020M09</t>
  </si>
  <si>
    <t>2020M10</t>
  </si>
  <si>
    <t>2020M11</t>
  </si>
  <si>
    <t>2020M12</t>
  </si>
  <si>
    <t>TOI_CPB</t>
  </si>
  <si>
    <t xml:space="preserve">Other sources: WTO Secretariat for quarterly merchandise trade volume, TDM Trade Data Monitor database for electronic </t>
  </si>
  <si>
    <t>components and agricultural raw materials, Institute for Shipping Economics and Logistics for container throughput.  Export</t>
  </si>
  <si>
    <t>orders from IHS-Markit Global PMI.</t>
  </si>
  <si>
    <t>Source:  IHS Markit.</t>
  </si>
  <si>
    <t>Notes</t>
  </si>
  <si>
    <t>Goods Trade Barometer</t>
  </si>
  <si>
    <t>Automotive products</t>
  </si>
  <si>
    <t>Air freight (IATA)</t>
  </si>
  <si>
    <t>Year-on-year % change, left</t>
  </si>
  <si>
    <t xml:space="preserve">Goods trade barometer </t>
  </si>
  <si>
    <t>Index history, trend = 100</t>
  </si>
  <si>
    <t>Goods trade barometer</t>
  </si>
  <si>
    <t>Drivers of goods trade</t>
  </si>
  <si>
    <t xml:space="preserve">Source: Federal Reserve Bank of St. Louis, ACEA, JAMA, National Bureau </t>
  </si>
  <si>
    <t>of Statistics China.</t>
  </si>
  <si>
    <t>Source: IATA.</t>
  </si>
  <si>
    <t>Source: ISL.</t>
  </si>
  <si>
    <t>Source: TDM.</t>
  </si>
  <si>
    <t>Source:  TDM.</t>
  </si>
  <si>
    <t>Component index values, trend = 100</t>
  </si>
  <si>
    <t>2021M01</t>
  </si>
  <si>
    <t>2021M02</t>
  </si>
  <si>
    <t>2021M03</t>
  </si>
  <si>
    <t>2021M04</t>
  </si>
  <si>
    <t>2021M05</t>
  </si>
  <si>
    <t>2021M06</t>
  </si>
  <si>
    <t>2021M07</t>
  </si>
  <si>
    <t>2021M08</t>
  </si>
  <si>
    <t>2021M09</t>
  </si>
  <si>
    <t>2021M10</t>
  </si>
  <si>
    <t>2021M11</t>
  </si>
  <si>
    <t>2021M12</t>
  </si>
  <si>
    <t>https://www.iata.org/en/publications/economics/</t>
  </si>
  <si>
    <t>https://www.wto.org/english/news_e/news20_e/methodology_wtoi_19aug20_e.pdf</t>
  </si>
  <si>
    <t>2022M01</t>
  </si>
  <si>
    <t>2022M02</t>
  </si>
  <si>
    <t>2022M03</t>
  </si>
  <si>
    <t>2022M04</t>
  </si>
  <si>
    <t>2022M05</t>
  </si>
  <si>
    <t>2022M06</t>
  </si>
  <si>
    <t>2022M07</t>
  </si>
  <si>
    <t>2022M08</t>
  </si>
  <si>
    <t>2022M09</t>
  </si>
  <si>
    <t>2022M10</t>
  </si>
  <si>
    <t>2022M11</t>
  </si>
  <si>
    <t>2022M12</t>
  </si>
  <si>
    <t>Seasonally Adjusted Index 2005Q1=100, right</t>
  </si>
  <si>
    <t>2021Q3</t>
  </si>
  <si>
    <t>2021Q4</t>
  </si>
  <si>
    <t>https://www.wto.org/english/res_e/statis_e/latest_trends_e.htm</t>
  </si>
  <si>
    <t>2022Q1</t>
  </si>
  <si>
    <t>2022Q2</t>
  </si>
  <si>
    <t>2023M01</t>
  </si>
  <si>
    <t>2023M02</t>
  </si>
  <si>
    <t>2023M03</t>
  </si>
  <si>
    <t>2023M04</t>
  </si>
  <si>
    <t>2023M05</t>
  </si>
  <si>
    <t>2023M06</t>
  </si>
  <si>
    <t>2023M07</t>
  </si>
  <si>
    <t>2023M08</t>
  </si>
  <si>
    <t>2023M09</t>
  </si>
  <si>
    <t>2023M10</t>
  </si>
  <si>
    <t>2023M11</t>
  </si>
  <si>
    <t>2023M12</t>
  </si>
  <si>
    <t>2022Q3</t>
  </si>
  <si>
    <t>2022Q4</t>
  </si>
  <si>
    <t>2023Q1</t>
  </si>
  <si>
    <t>Sep 2023</t>
  </si>
  <si>
    <t>2023Q2</t>
  </si>
  <si>
    <t>2024M01</t>
  </si>
  <si>
    <t>2024M02</t>
  </si>
  <si>
    <t>2024M03</t>
  </si>
  <si>
    <t>2024M04</t>
  </si>
  <si>
    <t>2024M05</t>
  </si>
  <si>
    <t>2024M06</t>
  </si>
  <si>
    <t>2024M07</t>
  </si>
  <si>
    <t>2024M08</t>
  </si>
  <si>
    <t>2024M09</t>
  </si>
  <si>
    <t>2024M10</t>
  </si>
  <si>
    <t>2024M11</t>
  </si>
  <si>
    <t>2024M12</t>
  </si>
  <si>
    <t>2023Q3</t>
  </si>
  <si>
    <t>Dec 2023</t>
  </si>
  <si>
    <t>Goods barometer continues to signal weak upward momentum in trade</t>
  </si>
  <si>
    <t>Index value, December 2023 = 100.6</t>
  </si>
  <si>
    <t>https://www.wto.org/english/res_e/booksp_e/gtos_updt_oct23_e.pdf</t>
  </si>
  <si>
    <t xml:space="preserve">In the third quarter of 2023, the volume of world merchandise trade was down 0.4% compared to the previous quarter and 2.5% compared to the same period in 2022. The steep year-on-year drop in Q3 was mostly due to relatively strong growth in the first three quarters of 2022, which was followed by a slump in Q4. Goods trade was mostly flat last year, with volume in Q3 nearly unchanged since the start of the year and up just 3.2% over two years. These developments are more negative than the WTO's most recent forecast of 5 October 2023, which predicted 0.8% growth in merchandise trade in 2023. </t>
  </si>
  <si>
    <t>Component indices are mostly neutral, with indicators of export orders (101.7) and air freight (102.3) rising slightly above trend and measures of container shipping (98.6) and raw materials trade (99.1) remaining slightly below trend. The index automobile production and sales (106.3) remains well above trend although it has lost momentum recently.  Meanwhile, a seemingly sharp rebound in electronic components trade has been revised away (95.6). Goods trade is expected to pick up in 2024 as it rebounds from below-average growth in 2023, but uncertainty remains high due to the prevalence of downside risks.</t>
  </si>
  <si>
    <t xml:space="preserve">The Goods Trade Barometer is a composite leading indicator of world trade, providing an early indication of the trajectory of merchandise trade volume relative to recent trends. The current value of 100.6 for the barometer index (represented by the blue line above) is above the quarterly trade volume index (represented by the black line) but only slightly above the baseline value of 100. This suggests that merchandise trade should start to show some modest gains the first part of 2024, but these could be easily derailed by regional conflicts and geopolitical tensions.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</si>
</sst>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0.0"/>
    <numFmt numFmtId="166" formatCode="[$-F800]dddd\,\ mmmm\ dd\,\ yyyy"/>
    <numFmt numFmtId="167" formatCode="mmmm\-yyyy"/>
    <numFmt numFmtId="168" formatCode="0.0%"/>
  </numFmts>
  <fonts count="25" x14ac:knownFonts="1">
    <font>
      <sz val="10"/>
      <name val="Arial"/>
    </font>
    <font>
      <sz val="10"/>
      <name val="Arial"/>
      <family val="2"/>
    </font>
    <font>
      <sz val="11"/>
      <color theme="1"/>
      <name val="Calibri"/>
      <family val="2"/>
      <scheme val="minor"/>
    </font>
    <font>
      <sz val="10"/>
      <name val="Calibri"/>
      <family val="2"/>
      <scheme val="minor"/>
    </font>
    <font>
      <sz val="11"/>
      <name val="Calibri"/>
      <family val="2"/>
      <scheme val="minor"/>
    </font>
    <font>
      <u/>
      <sz val="10"/>
      <color theme="10"/>
      <name val="Arial"/>
      <family val="2"/>
    </font>
    <font>
      <b/>
      <sz val="11"/>
      <color theme="0"/>
      <name val="Calibri"/>
      <family val="2"/>
      <scheme val="minor"/>
    </font>
    <font>
      <b/>
      <sz val="12"/>
      <color theme="0"/>
      <name val="Calibri"/>
      <family val="2"/>
      <scheme val="minor"/>
    </font>
    <font>
      <sz val="10"/>
      <color theme="0"/>
      <name val="Calibri"/>
      <family val="2"/>
      <scheme val="minor"/>
    </font>
    <font>
      <sz val="8"/>
      <color theme="0"/>
      <name val="Calibri"/>
      <family val="2"/>
      <scheme val="minor"/>
    </font>
    <font>
      <b/>
      <sz val="9"/>
      <name val="Calibri"/>
      <family val="2"/>
      <scheme val="minor"/>
    </font>
    <font>
      <b/>
      <sz val="10"/>
      <color rgb="FFDD5728"/>
      <name val="Calibri"/>
      <family val="2"/>
      <scheme val="minor"/>
    </font>
    <font>
      <b/>
      <sz val="10"/>
      <name val="Calibri"/>
      <family val="2"/>
      <scheme val="minor"/>
    </font>
    <font>
      <b/>
      <sz val="8"/>
      <name val="Calibri"/>
      <family val="2"/>
      <scheme val="minor"/>
    </font>
    <font>
      <sz val="8"/>
      <name val="Calibri"/>
      <family val="2"/>
      <scheme val="minor"/>
    </font>
    <font>
      <b/>
      <sz val="9"/>
      <color theme="0"/>
      <name val="Calibri"/>
      <family val="2"/>
      <scheme val="minor"/>
    </font>
    <font>
      <u/>
      <sz val="8"/>
      <color theme="10"/>
      <name val="Calibri"/>
      <family val="2"/>
      <scheme val="minor"/>
    </font>
    <font>
      <b/>
      <sz val="12"/>
      <color rgb="FF00B0F0"/>
      <name val="Calibri"/>
      <family val="2"/>
      <scheme val="minor"/>
    </font>
    <font>
      <sz val="10"/>
      <color rgb="FFFF0000"/>
      <name val="Calibri"/>
      <family val="2"/>
      <scheme val="minor"/>
    </font>
    <font>
      <b/>
      <sz val="10"/>
      <color rgb="FFFF0000"/>
      <name val="Calibri"/>
      <family val="2"/>
      <scheme val="minor"/>
    </font>
    <font>
      <sz val="12"/>
      <name val="Calibri"/>
      <family val="2"/>
    </font>
    <font>
      <sz val="10"/>
      <color theme="1"/>
      <name val="Calibri"/>
      <family val="2"/>
      <scheme val="minor"/>
    </font>
    <font>
      <sz val="10"/>
      <color rgb="FFFF0000"/>
      <name val="Arial"/>
      <family val="2"/>
    </font>
    <font>
      <sz val="10"/>
      <name val="Arial"/>
      <family val="2"/>
    </font>
    <font>
      <b/>
      <i/>
      <sz val="16.5"/>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1">
    <border>
      <left/>
      <right/>
      <top/>
      <bottom/>
      <diagonal/>
    </border>
  </borders>
  <cellStyleXfs count="5">
    <xf numFmtId="0" fontId="0" fillId="0" borderId="0"/>
    <xf numFmtId="164" fontId="1" fillId="0" borderId="0" applyFont="0" applyFill="0" applyBorder="0" applyAlignment="0" applyProtection="0"/>
    <xf numFmtId="0" fontId="2" fillId="0" borderId="0"/>
    <xf numFmtId="0" fontId="5" fillId="0" borderId="0" applyNumberFormat="0" applyFill="0" applyBorder="0" applyAlignment="0" applyProtection="0"/>
    <xf numFmtId="9" fontId="23" fillId="0" borderId="0" applyFont="0" applyFill="0" applyBorder="0" applyAlignment="0" applyProtection="0"/>
  </cellStyleXfs>
  <cellXfs count="55">
    <xf numFmtId="0" fontId="0" fillId="0" borderId="0" xfId="0"/>
    <xf numFmtId="0" fontId="1" fillId="0" borderId="0" xfId="0" applyFont="1"/>
    <xf numFmtId="0" fontId="3" fillId="0" borderId="0" xfId="0" applyFont="1"/>
    <xf numFmtId="165" fontId="0" fillId="0" borderId="0" xfId="0" applyNumberFormat="1"/>
    <xf numFmtId="2" fontId="0" fillId="0" borderId="0" xfId="0" applyNumberFormat="1"/>
    <xf numFmtId="0" fontId="10" fillId="0" borderId="0" xfId="0" applyFont="1"/>
    <xf numFmtId="0" fontId="4" fillId="0" borderId="0" xfId="0" applyFont="1" applyAlignment="1">
      <alignment horizontal="left" vertical="top" wrapText="1"/>
    </xf>
    <xf numFmtId="0" fontId="3" fillId="0" borderId="0" xfId="0" applyFont="1" applyAlignment="1">
      <alignment horizontal="left" vertical="center" wrapText="1"/>
    </xf>
    <xf numFmtId="0" fontId="11" fillId="0" borderId="0" xfId="0" applyFont="1"/>
    <xf numFmtId="0" fontId="12" fillId="0" borderId="0" xfId="0" applyFont="1"/>
    <xf numFmtId="165" fontId="13" fillId="0" borderId="0" xfId="0" applyNumberFormat="1" applyFont="1" applyAlignment="1">
      <alignment horizontal="center"/>
    </xf>
    <xf numFmtId="165" fontId="13" fillId="0" borderId="0" xfId="0" applyNumberFormat="1" applyFont="1" applyAlignment="1"/>
    <xf numFmtId="0" fontId="14" fillId="0" borderId="0" xfId="0" applyFont="1"/>
    <xf numFmtId="0" fontId="7" fillId="2" borderId="0" xfId="0" applyFont="1" applyFill="1" applyAlignment="1">
      <alignment vertical="center"/>
    </xf>
    <xf numFmtId="0" fontId="8" fillId="2" borderId="0" xfId="0" applyFont="1" applyFill="1"/>
    <xf numFmtId="0" fontId="8" fillId="2" borderId="0" xfId="0" applyFont="1" applyFill="1" applyAlignment="1">
      <alignment horizontal="right"/>
    </xf>
    <xf numFmtId="0" fontId="17" fillId="0" borderId="0" xfId="0" applyFont="1"/>
    <xf numFmtId="0" fontId="3" fillId="0" borderId="0" xfId="0" applyFont="1" applyAlignment="1">
      <alignment vertical="center" wrapText="1"/>
    </xf>
    <xf numFmtId="0" fontId="8" fillId="0" borderId="0" xfId="0" applyFont="1" applyFill="1" applyAlignment="1">
      <alignment horizontal="right" vertical="center"/>
    </xf>
    <xf numFmtId="0" fontId="3" fillId="0" borderId="0" xfId="0" applyFont="1" applyFill="1"/>
    <xf numFmtId="0" fontId="6" fillId="2" borderId="0" xfId="0" applyFont="1" applyFill="1" applyAlignment="1">
      <alignment vertical="center"/>
    </xf>
    <xf numFmtId="0" fontId="3" fillId="2" borderId="0" xfId="0" applyFont="1" applyFill="1"/>
    <xf numFmtId="0" fontId="15" fillId="2" borderId="0" xfId="0" applyFont="1" applyFill="1" applyAlignment="1">
      <alignment vertical="center"/>
    </xf>
    <xf numFmtId="0" fontId="16" fillId="0" borderId="0" xfId="3" applyFont="1"/>
    <xf numFmtId="0" fontId="3" fillId="0" borderId="0" xfId="0" applyFont="1" applyAlignment="1">
      <alignment horizontal="left" vertical="top" wrapText="1"/>
    </xf>
    <xf numFmtId="167" fontId="0" fillId="0" borderId="0" xfId="0" applyNumberFormat="1"/>
    <xf numFmtId="0" fontId="14" fillId="0" borderId="0" xfId="0" applyFont="1" applyAlignment="1">
      <alignment vertical="center"/>
    </xf>
    <xf numFmtId="0" fontId="8" fillId="0" borderId="0" xfId="0" applyFont="1" applyFill="1"/>
    <xf numFmtId="0" fontId="17" fillId="0" borderId="0" xfId="0" applyFont="1" applyBorder="1" applyAlignment="1">
      <alignment vertical="center"/>
    </xf>
    <xf numFmtId="165" fontId="12" fillId="0" borderId="0" xfId="0" applyNumberFormat="1" applyFont="1" applyAlignment="1">
      <alignment vertical="center"/>
    </xf>
    <xf numFmtId="0" fontId="3" fillId="0" borderId="0" xfId="0" applyFont="1" applyAlignment="1">
      <alignment horizontal="left"/>
    </xf>
    <xf numFmtId="0" fontId="19" fillId="0" borderId="0" xfId="0" applyFont="1"/>
    <xf numFmtId="0" fontId="18" fillId="0" borderId="0" xfId="0" applyFont="1"/>
    <xf numFmtId="165" fontId="14" fillId="0" borderId="0" xfId="0" applyNumberFormat="1" applyFont="1"/>
    <xf numFmtId="0" fontId="20" fillId="0" borderId="0" xfId="0" applyFont="1" applyAlignment="1">
      <alignment vertical="center"/>
    </xf>
    <xf numFmtId="0" fontId="3" fillId="0" borderId="0" xfId="0" applyFont="1" applyAlignment="1">
      <alignment vertical="top" wrapText="1"/>
    </xf>
    <xf numFmtId="0" fontId="0" fillId="0" borderId="0" xfId="0" applyAlignment="1">
      <alignment horizontal="right"/>
    </xf>
    <xf numFmtId="0" fontId="3" fillId="0" borderId="0" xfId="0" applyFont="1" applyAlignment="1">
      <alignment vertical="top"/>
    </xf>
    <xf numFmtId="0" fontId="1" fillId="0" borderId="0" xfId="0" applyFont="1" applyFill="1"/>
    <xf numFmtId="165" fontId="0" fillId="0" borderId="0" xfId="0" applyNumberFormat="1" applyFill="1"/>
    <xf numFmtId="0" fontId="0" fillId="0" borderId="0" xfId="0" applyFill="1"/>
    <xf numFmtId="0" fontId="18" fillId="0" borderId="0" xfId="0" applyFont="1" applyAlignment="1">
      <alignment vertical="top" wrapText="1"/>
    </xf>
    <xf numFmtId="0" fontId="22" fillId="0" borderId="0" xfId="0" applyFont="1"/>
    <xf numFmtId="0" fontId="3" fillId="0" borderId="0" xfId="0" applyFont="1" applyAlignment="1">
      <alignment horizontal="left" vertical="top" wrapText="1"/>
    </xf>
    <xf numFmtId="168" fontId="0" fillId="0" borderId="0" xfId="4" applyNumberFormat="1" applyFont="1" applyFill="1"/>
    <xf numFmtId="49" fontId="1" fillId="0" borderId="0" xfId="0" quotePrefix="1" applyNumberFormat="1" applyFont="1" applyAlignment="1">
      <alignment horizontal="right"/>
    </xf>
    <xf numFmtId="0" fontId="24" fillId="0" borderId="0" xfId="0" applyFont="1"/>
    <xf numFmtId="166" fontId="9" fillId="2" borderId="0" xfId="0" applyNumberFormat="1" applyFont="1" applyFill="1" applyAlignment="1">
      <alignment horizontal="right" vertical="center"/>
    </xf>
    <xf numFmtId="0" fontId="18" fillId="0" borderId="0" xfId="0" applyFont="1" applyAlignment="1">
      <alignment horizontal="right"/>
    </xf>
    <xf numFmtId="0" fontId="3" fillId="0" borderId="0" xfId="0" applyFont="1" applyAlignment="1">
      <alignment horizontal="right"/>
    </xf>
    <xf numFmtId="0" fontId="16" fillId="0" borderId="0" xfId="3" applyFont="1" applyAlignment="1">
      <alignment horizontal="left" wrapText="1"/>
    </xf>
    <xf numFmtId="165" fontId="12" fillId="0" borderId="0" xfId="0" applyNumberFormat="1" applyFont="1" applyAlignment="1">
      <alignment horizontal="right" vertical="center"/>
    </xf>
    <xf numFmtId="0" fontId="21" fillId="3" borderId="0" xfId="0" applyFont="1" applyFill="1" applyAlignment="1">
      <alignment horizontal="left" vertical="top" wrapText="1"/>
    </xf>
    <xf numFmtId="0" fontId="3" fillId="3" borderId="0" xfId="0" applyFont="1" applyFill="1" applyAlignment="1">
      <alignment horizontal="left" vertical="top" wrapText="1"/>
    </xf>
    <xf numFmtId="0" fontId="3" fillId="0" borderId="0" xfId="0" applyFont="1" applyAlignment="1">
      <alignment horizontal="left" vertical="top" wrapText="1"/>
    </xf>
  </cellXfs>
  <cellStyles count="5">
    <cellStyle name="Date" xfId="1" xr:uid="{00000000-0005-0000-0000-000000000000}"/>
    <cellStyle name="Hyperlink" xfId="3" builtinId="8"/>
    <cellStyle name="Normal" xfId="0" builtinId="0"/>
    <cellStyle name="Normal 2" xfId="2"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ChartsData2!$B$1</c:f>
              <c:strCache>
                <c:ptCount val="1"/>
                <c:pt idx="0">
                  <c:v>Goods trade barometer</c:v>
                </c:pt>
              </c:strCache>
            </c:strRef>
          </c:tx>
          <c:spPr>
            <a:ln w="25400">
              <a:solidFill>
                <a:srgbClr val="00B0F0"/>
              </a:solidFill>
            </a:ln>
          </c:spPr>
          <c:marker>
            <c:symbol val="none"/>
          </c:marker>
          <c:cat>
            <c:strRef>
              <c:f>ChartsData2!$A$2:$A$122</c:f>
              <c:strCache>
                <c:ptCount val="121"/>
                <c:pt idx="0">
                  <c:v>2014M01</c:v>
                </c:pt>
                <c:pt idx="1">
                  <c:v>2014M02</c:v>
                </c:pt>
                <c:pt idx="2">
                  <c:v>2014M03</c:v>
                </c:pt>
                <c:pt idx="3">
                  <c:v>2014M04</c:v>
                </c:pt>
                <c:pt idx="4">
                  <c:v>2014M05</c:v>
                </c:pt>
                <c:pt idx="5">
                  <c:v>2014M06</c:v>
                </c:pt>
                <c:pt idx="6">
                  <c:v>2014M07</c:v>
                </c:pt>
                <c:pt idx="7">
                  <c:v>2014M08</c:v>
                </c:pt>
                <c:pt idx="8">
                  <c:v>2014M09</c:v>
                </c:pt>
                <c:pt idx="9">
                  <c:v>2014M10</c:v>
                </c:pt>
                <c:pt idx="10">
                  <c:v>2014M11</c:v>
                </c:pt>
                <c:pt idx="11">
                  <c:v>2014M12</c:v>
                </c:pt>
                <c:pt idx="12">
                  <c:v>2015M01</c:v>
                </c:pt>
                <c:pt idx="13">
                  <c:v>2015M02</c:v>
                </c:pt>
                <c:pt idx="14">
                  <c:v>2015M03</c:v>
                </c:pt>
                <c:pt idx="15">
                  <c:v>2015M04</c:v>
                </c:pt>
                <c:pt idx="16">
                  <c:v>2015M05</c:v>
                </c:pt>
                <c:pt idx="17">
                  <c:v>2015M06</c:v>
                </c:pt>
                <c:pt idx="18">
                  <c:v>2015M07</c:v>
                </c:pt>
                <c:pt idx="19">
                  <c:v>2015M08</c:v>
                </c:pt>
                <c:pt idx="20">
                  <c:v>2015M09</c:v>
                </c:pt>
                <c:pt idx="21">
                  <c:v>2015M10</c:v>
                </c:pt>
                <c:pt idx="22">
                  <c:v>2015M11</c:v>
                </c:pt>
                <c:pt idx="23">
                  <c:v>2015M12</c:v>
                </c:pt>
                <c:pt idx="24">
                  <c:v>2016M01</c:v>
                </c:pt>
                <c:pt idx="25">
                  <c:v>2016M02</c:v>
                </c:pt>
                <c:pt idx="26">
                  <c:v>2016M03</c:v>
                </c:pt>
                <c:pt idx="27">
                  <c:v>2016M04</c:v>
                </c:pt>
                <c:pt idx="28">
                  <c:v>2016M05</c:v>
                </c:pt>
                <c:pt idx="29">
                  <c:v>2016M06</c:v>
                </c:pt>
                <c:pt idx="30">
                  <c:v>2016M07</c:v>
                </c:pt>
                <c:pt idx="31">
                  <c:v>2016M08</c:v>
                </c:pt>
                <c:pt idx="32">
                  <c:v>2016M09</c:v>
                </c:pt>
                <c:pt idx="33">
                  <c:v>2016M10</c:v>
                </c:pt>
                <c:pt idx="34">
                  <c:v>2016M11</c:v>
                </c:pt>
                <c:pt idx="35">
                  <c:v>2016M12</c:v>
                </c:pt>
                <c:pt idx="36">
                  <c:v>2017M01</c:v>
                </c:pt>
                <c:pt idx="37">
                  <c:v>2017M02</c:v>
                </c:pt>
                <c:pt idx="38">
                  <c:v>2017M03</c:v>
                </c:pt>
                <c:pt idx="39">
                  <c:v>2017M04</c:v>
                </c:pt>
                <c:pt idx="40">
                  <c:v>2017M05</c:v>
                </c:pt>
                <c:pt idx="41">
                  <c:v>2017M06</c:v>
                </c:pt>
                <c:pt idx="42">
                  <c:v>2017M07</c:v>
                </c:pt>
                <c:pt idx="43">
                  <c:v>2017M08</c:v>
                </c:pt>
                <c:pt idx="44">
                  <c:v>2017M09</c:v>
                </c:pt>
                <c:pt idx="45">
                  <c:v>2017M10</c:v>
                </c:pt>
                <c:pt idx="46">
                  <c:v>2017M11</c:v>
                </c:pt>
                <c:pt idx="47">
                  <c:v>2017M12</c:v>
                </c:pt>
                <c:pt idx="48">
                  <c:v>2018M01</c:v>
                </c:pt>
                <c:pt idx="49">
                  <c:v>2018M02</c:v>
                </c:pt>
                <c:pt idx="50">
                  <c:v>2018M03</c:v>
                </c:pt>
                <c:pt idx="51">
                  <c:v>2018M04</c:v>
                </c:pt>
                <c:pt idx="52">
                  <c:v>2018M05</c:v>
                </c:pt>
                <c:pt idx="53">
                  <c:v>2018M06</c:v>
                </c:pt>
                <c:pt idx="54">
                  <c:v>2018M07</c:v>
                </c:pt>
                <c:pt idx="55">
                  <c:v>2018M08</c:v>
                </c:pt>
                <c:pt idx="56">
                  <c:v>2018M09</c:v>
                </c:pt>
                <c:pt idx="57">
                  <c:v>2018M10</c:v>
                </c:pt>
                <c:pt idx="58">
                  <c:v>2018M11</c:v>
                </c:pt>
                <c:pt idx="59">
                  <c:v>2018M12</c:v>
                </c:pt>
                <c:pt idx="60">
                  <c:v>2019M01</c:v>
                </c:pt>
                <c:pt idx="61">
                  <c:v>2019M02</c:v>
                </c:pt>
                <c:pt idx="62">
                  <c:v>2019M03</c:v>
                </c:pt>
                <c:pt idx="63">
                  <c:v>2019M04</c:v>
                </c:pt>
                <c:pt idx="64">
                  <c:v>2019M05</c:v>
                </c:pt>
                <c:pt idx="65">
                  <c:v>2019M06</c:v>
                </c:pt>
                <c:pt idx="66">
                  <c:v>2019M07</c:v>
                </c:pt>
                <c:pt idx="67">
                  <c:v>2019M08</c:v>
                </c:pt>
                <c:pt idx="68">
                  <c:v>2019M09</c:v>
                </c:pt>
                <c:pt idx="69">
                  <c:v>2019M10</c:v>
                </c:pt>
                <c:pt idx="70">
                  <c:v>2019M11</c:v>
                </c:pt>
                <c:pt idx="71">
                  <c:v>2019M12</c:v>
                </c:pt>
                <c:pt idx="72">
                  <c:v>2020M01</c:v>
                </c:pt>
                <c:pt idx="73">
                  <c:v>2020M02</c:v>
                </c:pt>
                <c:pt idx="74">
                  <c:v>2020M03</c:v>
                </c:pt>
                <c:pt idx="75">
                  <c:v>2020M04</c:v>
                </c:pt>
                <c:pt idx="76">
                  <c:v>2020M05</c:v>
                </c:pt>
                <c:pt idx="77">
                  <c:v>2020M06</c:v>
                </c:pt>
                <c:pt idx="78">
                  <c:v>2020M07</c:v>
                </c:pt>
                <c:pt idx="79">
                  <c:v>2020M08</c:v>
                </c:pt>
                <c:pt idx="80">
                  <c:v>2020M09</c:v>
                </c:pt>
                <c:pt idx="81">
                  <c:v>2020M10</c:v>
                </c:pt>
                <c:pt idx="82">
                  <c:v>2020M11</c:v>
                </c:pt>
                <c:pt idx="83">
                  <c:v>2020M12</c:v>
                </c:pt>
                <c:pt idx="84">
                  <c:v>2021M01</c:v>
                </c:pt>
                <c:pt idx="85">
                  <c:v>2021M02</c:v>
                </c:pt>
                <c:pt idx="86">
                  <c:v>2021M03</c:v>
                </c:pt>
                <c:pt idx="87">
                  <c:v>2021M04</c:v>
                </c:pt>
                <c:pt idx="88">
                  <c:v>2021M05</c:v>
                </c:pt>
                <c:pt idx="89">
                  <c:v>2021M06</c:v>
                </c:pt>
                <c:pt idx="90">
                  <c:v>2021M07</c:v>
                </c:pt>
                <c:pt idx="91">
                  <c:v>2021M08</c:v>
                </c:pt>
                <c:pt idx="92">
                  <c:v>2021M09</c:v>
                </c:pt>
                <c:pt idx="93">
                  <c:v>2021M10</c:v>
                </c:pt>
                <c:pt idx="94">
                  <c:v>2021M11</c:v>
                </c:pt>
                <c:pt idx="95">
                  <c:v>2021M12</c:v>
                </c:pt>
                <c:pt idx="96">
                  <c:v>2022M01</c:v>
                </c:pt>
                <c:pt idx="97">
                  <c:v>2022M02</c:v>
                </c:pt>
                <c:pt idx="98">
                  <c:v>2022M03</c:v>
                </c:pt>
                <c:pt idx="99">
                  <c:v>2022M04</c:v>
                </c:pt>
                <c:pt idx="100">
                  <c:v>2022M05</c:v>
                </c:pt>
                <c:pt idx="101">
                  <c:v>2022M06</c:v>
                </c:pt>
                <c:pt idx="102">
                  <c:v>2022M07</c:v>
                </c:pt>
                <c:pt idx="103">
                  <c:v>2022M08</c:v>
                </c:pt>
                <c:pt idx="104">
                  <c:v>2022M09</c:v>
                </c:pt>
                <c:pt idx="105">
                  <c:v>2022M10</c:v>
                </c:pt>
                <c:pt idx="106">
                  <c:v>2022M11</c:v>
                </c:pt>
                <c:pt idx="107">
                  <c:v>2022M12</c:v>
                </c:pt>
                <c:pt idx="108">
                  <c:v>2023M01</c:v>
                </c:pt>
                <c:pt idx="109">
                  <c:v>2023M02</c:v>
                </c:pt>
                <c:pt idx="110">
                  <c:v>2023M03</c:v>
                </c:pt>
                <c:pt idx="111">
                  <c:v>2023M04</c:v>
                </c:pt>
                <c:pt idx="112">
                  <c:v>2023M05</c:v>
                </c:pt>
                <c:pt idx="113">
                  <c:v>2023M06</c:v>
                </c:pt>
                <c:pt idx="114">
                  <c:v>2023M07</c:v>
                </c:pt>
                <c:pt idx="115">
                  <c:v>2023M08</c:v>
                </c:pt>
                <c:pt idx="116">
                  <c:v>2023M09</c:v>
                </c:pt>
                <c:pt idx="117">
                  <c:v>2023M10</c:v>
                </c:pt>
                <c:pt idx="118">
                  <c:v>2023M11</c:v>
                </c:pt>
                <c:pt idx="119">
                  <c:v>2023M12</c:v>
                </c:pt>
                <c:pt idx="120">
                  <c:v>2024M01</c:v>
                </c:pt>
              </c:strCache>
            </c:strRef>
          </c:cat>
          <c:val>
            <c:numRef>
              <c:f>ChartsData2!$B$2:$B$122</c:f>
              <c:numCache>
                <c:formatCode>General</c:formatCode>
                <c:ptCount val="121"/>
                <c:pt idx="0">
                  <c:v>100.44224771896</c:v>
                </c:pt>
                <c:pt idx="1">
                  <c:v>100.731388214818</c:v>
                </c:pt>
                <c:pt idx="2">
                  <c:v>101.074693752974</c:v>
                </c:pt>
                <c:pt idx="3">
                  <c:v>101.392133578284</c:v>
                </c:pt>
                <c:pt idx="4">
                  <c:v>101.658293053045</c:v>
                </c:pt>
                <c:pt idx="5">
                  <c:v>101.851617875638</c:v>
                </c:pt>
                <c:pt idx="6">
                  <c:v>101.890391245533</c:v>
                </c:pt>
                <c:pt idx="7">
                  <c:v>101.75636835700099</c:v>
                </c:pt>
                <c:pt idx="8">
                  <c:v>101.455089277803</c:v>
                </c:pt>
                <c:pt idx="9">
                  <c:v>101.068405558541</c:v>
                </c:pt>
                <c:pt idx="10">
                  <c:v>100.718705280595</c:v>
                </c:pt>
                <c:pt idx="11">
                  <c:v>100.43905062475</c:v>
                </c:pt>
                <c:pt idx="12">
                  <c:v>100.209021431004</c:v>
                </c:pt>
                <c:pt idx="13">
                  <c:v>99.974783393553594</c:v>
                </c:pt>
                <c:pt idx="14">
                  <c:v>99.696120723191797</c:v>
                </c:pt>
                <c:pt idx="15">
                  <c:v>99.324854109086303</c:v>
                </c:pt>
                <c:pt idx="16">
                  <c:v>98.7987397412153</c:v>
                </c:pt>
                <c:pt idx="17">
                  <c:v>98.206026614230097</c:v>
                </c:pt>
                <c:pt idx="18">
                  <c:v>97.701152630161801</c:v>
                </c:pt>
                <c:pt idx="19">
                  <c:v>97.332361401679194</c:v>
                </c:pt>
                <c:pt idx="20">
                  <c:v>97.119328280705204</c:v>
                </c:pt>
                <c:pt idx="21">
                  <c:v>96.9869633555315</c:v>
                </c:pt>
                <c:pt idx="22">
                  <c:v>96.906623827033499</c:v>
                </c:pt>
                <c:pt idx="23">
                  <c:v>96.854758255038604</c:v>
                </c:pt>
                <c:pt idx="24">
                  <c:v>96.868863717999503</c:v>
                </c:pt>
                <c:pt idx="25">
                  <c:v>96.951187111470503</c:v>
                </c:pt>
                <c:pt idx="26">
                  <c:v>97.117849309772495</c:v>
                </c:pt>
                <c:pt idx="27">
                  <c:v>97.3577665060931</c:v>
                </c:pt>
                <c:pt idx="28">
                  <c:v>97.598873147792602</c:v>
                </c:pt>
                <c:pt idx="29">
                  <c:v>97.806809784957906</c:v>
                </c:pt>
                <c:pt idx="30">
                  <c:v>98.009725230828195</c:v>
                </c:pt>
                <c:pt idx="31">
                  <c:v>98.240415567586496</c:v>
                </c:pt>
                <c:pt idx="32">
                  <c:v>98.578599259145193</c:v>
                </c:pt>
                <c:pt idx="33">
                  <c:v>99.072483058499301</c:v>
                </c:pt>
                <c:pt idx="34">
                  <c:v>99.728874008322506</c:v>
                </c:pt>
                <c:pt idx="35">
                  <c:v>100.479031357209</c:v>
                </c:pt>
                <c:pt idx="36">
                  <c:v>101.23419082246301</c:v>
                </c:pt>
                <c:pt idx="37">
                  <c:v>101.880701801461</c:v>
                </c:pt>
                <c:pt idx="38">
                  <c:v>102.36574324782799</c:v>
                </c:pt>
                <c:pt idx="39">
                  <c:v>102.71204826871499</c:v>
                </c:pt>
                <c:pt idx="40">
                  <c:v>102.99365913136801</c:v>
                </c:pt>
                <c:pt idx="41">
                  <c:v>103.195080212947</c:v>
                </c:pt>
                <c:pt idx="42">
                  <c:v>103.287352843997</c:v>
                </c:pt>
                <c:pt idx="43">
                  <c:v>103.321699920482</c:v>
                </c:pt>
                <c:pt idx="44">
                  <c:v>103.34403904481999</c:v>
                </c:pt>
                <c:pt idx="45">
                  <c:v>103.445063659854</c:v>
                </c:pt>
                <c:pt idx="46">
                  <c:v>103.58730883683199</c:v>
                </c:pt>
                <c:pt idx="47">
                  <c:v>103.74747933612799</c:v>
                </c:pt>
                <c:pt idx="48">
                  <c:v>103.90549903412</c:v>
                </c:pt>
                <c:pt idx="49">
                  <c:v>104.064755297376</c:v>
                </c:pt>
                <c:pt idx="50">
                  <c:v>104.26023039200901</c:v>
                </c:pt>
                <c:pt idx="51">
                  <c:v>104.369752148583</c:v>
                </c:pt>
                <c:pt idx="52">
                  <c:v>104.29894395171399</c:v>
                </c:pt>
                <c:pt idx="53">
                  <c:v>103.969311138405</c:v>
                </c:pt>
                <c:pt idx="54">
                  <c:v>103.360967502598</c:v>
                </c:pt>
                <c:pt idx="55">
                  <c:v>102.616186263709</c:v>
                </c:pt>
                <c:pt idx="56">
                  <c:v>101.91658811802201</c:v>
                </c:pt>
                <c:pt idx="57">
                  <c:v>101.3453686252</c:v>
                </c:pt>
                <c:pt idx="58">
                  <c:v>101.046159577859</c:v>
                </c:pt>
                <c:pt idx="59">
                  <c:v>101.12572108189801</c:v>
                </c:pt>
                <c:pt idx="60">
                  <c:v>101.483298112108</c:v>
                </c:pt>
                <c:pt idx="61">
                  <c:v>102.023107885279</c:v>
                </c:pt>
                <c:pt idx="62">
                  <c:v>102.444602278696</c:v>
                </c:pt>
                <c:pt idx="63">
                  <c:v>102.504575323756</c:v>
                </c:pt>
                <c:pt idx="64">
                  <c:v>102.156545493362</c:v>
                </c:pt>
                <c:pt idx="65">
                  <c:v>101.506610803876</c:v>
                </c:pt>
                <c:pt idx="66">
                  <c:v>100.831822297599</c:v>
                </c:pt>
                <c:pt idx="67">
                  <c:v>100.268301388701</c:v>
                </c:pt>
                <c:pt idx="68">
                  <c:v>99.722919115472095</c:v>
                </c:pt>
                <c:pt idx="69">
                  <c:v>98.943877178870395</c:v>
                </c:pt>
                <c:pt idx="70">
                  <c:v>97.477349442571395</c:v>
                </c:pt>
                <c:pt idx="71">
                  <c:v>95.124219820049603</c:v>
                </c:pt>
                <c:pt idx="72">
                  <c:v>92.106281986162003</c:v>
                </c:pt>
                <c:pt idx="73">
                  <c:v>89.052122783886503</c:v>
                </c:pt>
                <c:pt idx="74">
                  <c:v>86.823737693550598</c:v>
                </c:pt>
                <c:pt idx="75">
                  <c:v>86.267327110257099</c:v>
                </c:pt>
                <c:pt idx="76">
                  <c:v>87.591067344373499</c:v>
                </c:pt>
                <c:pt idx="77">
                  <c:v>90.392640007302305</c:v>
                </c:pt>
                <c:pt idx="78">
                  <c:v>93.779842164643696</c:v>
                </c:pt>
                <c:pt idx="79">
                  <c:v>96.899336684420604</c:v>
                </c:pt>
                <c:pt idx="80">
                  <c:v>99.219875994618803</c:v>
                </c:pt>
                <c:pt idx="81">
                  <c:v>100.718411968951</c:v>
                </c:pt>
                <c:pt idx="82">
                  <c:v>101.88674918162</c:v>
                </c:pt>
                <c:pt idx="83">
                  <c:v>103.225794551631</c:v>
                </c:pt>
                <c:pt idx="84">
                  <c:v>104.961930990323</c:v>
                </c:pt>
                <c:pt idx="85">
                  <c:v>106.822587493425</c:v>
                </c:pt>
                <c:pt idx="86">
                  <c:v>108.200863895303</c:v>
                </c:pt>
                <c:pt idx="87">
                  <c:v>108.543919048875</c:v>
                </c:pt>
                <c:pt idx="88">
                  <c:v>107.764349465507</c:v>
                </c:pt>
                <c:pt idx="89">
                  <c:v>106.277486169753</c:v>
                </c:pt>
                <c:pt idx="90">
                  <c:v>104.733598756373</c:v>
                </c:pt>
                <c:pt idx="91">
                  <c:v>103.64203529504501</c:v>
                </c:pt>
                <c:pt idx="92">
                  <c:v>103.23637475666099</c:v>
                </c:pt>
                <c:pt idx="93">
                  <c:v>103.400656810603</c:v>
                </c:pt>
                <c:pt idx="94">
                  <c:v>103.790752239391</c:v>
                </c:pt>
                <c:pt idx="95">
                  <c:v>103.972013996559</c:v>
                </c:pt>
                <c:pt idx="96">
                  <c:v>103.756305698348</c:v>
                </c:pt>
                <c:pt idx="97">
                  <c:v>103.261457511008</c:v>
                </c:pt>
                <c:pt idx="98">
                  <c:v>102.717420504313</c:v>
                </c:pt>
                <c:pt idx="99">
                  <c:v>102.197927956424</c:v>
                </c:pt>
                <c:pt idx="100">
                  <c:v>101.59877105626499</c:v>
                </c:pt>
                <c:pt idx="101">
                  <c:v>100.78178387125899</c:v>
                </c:pt>
                <c:pt idx="102">
                  <c:v>99.718186137084203</c:v>
                </c:pt>
                <c:pt idx="103">
                  <c:v>98.471674501596198</c:v>
                </c:pt>
                <c:pt idx="104">
                  <c:v>97.222260287194104</c:v>
                </c:pt>
                <c:pt idx="105">
                  <c:v>96.174692220945801</c:v>
                </c:pt>
                <c:pt idx="106">
                  <c:v>95.532113787368203</c:v>
                </c:pt>
                <c:pt idx="107">
                  <c:v>95.480016280778301</c:v>
                </c:pt>
                <c:pt idx="108">
                  <c:v>95.930876743016796</c:v>
                </c:pt>
                <c:pt idx="109">
                  <c:v>96.615218020655604</c:v>
                </c:pt>
                <c:pt idx="110">
                  <c:v>97.245072224071805</c:v>
                </c:pt>
                <c:pt idx="111">
                  <c:v>97.643223649597402</c:v>
                </c:pt>
                <c:pt idx="112">
                  <c:v>97.879310541587003</c:v>
                </c:pt>
                <c:pt idx="113">
                  <c:v>98.069897946196704</c:v>
                </c:pt>
                <c:pt idx="114">
                  <c:v>98.274710745657103</c:v>
                </c:pt>
                <c:pt idx="115">
                  <c:v>98.527570900757397</c:v>
                </c:pt>
                <c:pt idx="116">
                  <c:v>98.895546932005104</c:v>
                </c:pt>
                <c:pt idx="117">
                  <c:v>99.386998537337007</c:v>
                </c:pt>
                <c:pt idx="118">
                  <c:v>99.966271571520096</c:v>
                </c:pt>
                <c:pt idx="119">
                  <c:v>100.571359057865</c:v>
                </c:pt>
              </c:numCache>
            </c:numRef>
          </c:val>
          <c:smooth val="0"/>
          <c:extLst>
            <c:ext xmlns:c16="http://schemas.microsoft.com/office/drawing/2014/chart" uri="{C3380CC4-5D6E-409C-BE32-E72D297353CC}">
              <c16:uniqueId val="{00000000-5F5A-4B8F-B674-BB8BCCD1B8B8}"/>
            </c:ext>
          </c:extLst>
        </c:ser>
        <c:ser>
          <c:idx val="1"/>
          <c:order val="1"/>
          <c:tx>
            <c:strRef>
              <c:f>ChartsData2!$C$1</c:f>
              <c:strCache>
                <c:ptCount val="1"/>
                <c:pt idx="0">
                  <c:v>World merchandise trade volume</c:v>
                </c:pt>
              </c:strCache>
            </c:strRef>
          </c:tx>
          <c:spPr>
            <a:ln w="15875">
              <a:solidFill>
                <a:schemeClr val="tx1"/>
              </a:solidFill>
            </a:ln>
          </c:spPr>
          <c:marker>
            <c:symbol val="none"/>
          </c:marker>
          <c:cat>
            <c:strRef>
              <c:f>ChartsData2!$A$2:$A$122</c:f>
              <c:strCache>
                <c:ptCount val="121"/>
                <c:pt idx="0">
                  <c:v>2014M01</c:v>
                </c:pt>
                <c:pt idx="1">
                  <c:v>2014M02</c:v>
                </c:pt>
                <c:pt idx="2">
                  <c:v>2014M03</c:v>
                </c:pt>
                <c:pt idx="3">
                  <c:v>2014M04</c:v>
                </c:pt>
                <c:pt idx="4">
                  <c:v>2014M05</c:v>
                </c:pt>
                <c:pt idx="5">
                  <c:v>2014M06</c:v>
                </c:pt>
                <c:pt idx="6">
                  <c:v>2014M07</c:v>
                </c:pt>
                <c:pt idx="7">
                  <c:v>2014M08</c:v>
                </c:pt>
                <c:pt idx="8">
                  <c:v>2014M09</c:v>
                </c:pt>
                <c:pt idx="9">
                  <c:v>2014M10</c:v>
                </c:pt>
                <c:pt idx="10">
                  <c:v>2014M11</c:v>
                </c:pt>
                <c:pt idx="11">
                  <c:v>2014M12</c:v>
                </c:pt>
                <c:pt idx="12">
                  <c:v>2015M01</c:v>
                </c:pt>
                <c:pt idx="13">
                  <c:v>2015M02</c:v>
                </c:pt>
                <c:pt idx="14">
                  <c:v>2015M03</c:v>
                </c:pt>
                <c:pt idx="15">
                  <c:v>2015M04</c:v>
                </c:pt>
                <c:pt idx="16">
                  <c:v>2015M05</c:v>
                </c:pt>
                <c:pt idx="17">
                  <c:v>2015M06</c:v>
                </c:pt>
                <c:pt idx="18">
                  <c:v>2015M07</c:v>
                </c:pt>
                <c:pt idx="19">
                  <c:v>2015M08</c:v>
                </c:pt>
                <c:pt idx="20">
                  <c:v>2015M09</c:v>
                </c:pt>
                <c:pt idx="21">
                  <c:v>2015M10</c:v>
                </c:pt>
                <c:pt idx="22">
                  <c:v>2015M11</c:v>
                </c:pt>
                <c:pt idx="23">
                  <c:v>2015M12</c:v>
                </c:pt>
                <c:pt idx="24">
                  <c:v>2016M01</c:v>
                </c:pt>
                <c:pt idx="25">
                  <c:v>2016M02</c:v>
                </c:pt>
                <c:pt idx="26">
                  <c:v>2016M03</c:v>
                </c:pt>
                <c:pt idx="27">
                  <c:v>2016M04</c:v>
                </c:pt>
                <c:pt idx="28">
                  <c:v>2016M05</c:v>
                </c:pt>
                <c:pt idx="29">
                  <c:v>2016M06</c:v>
                </c:pt>
                <c:pt idx="30">
                  <c:v>2016M07</c:v>
                </c:pt>
                <c:pt idx="31">
                  <c:v>2016M08</c:v>
                </c:pt>
                <c:pt idx="32">
                  <c:v>2016M09</c:v>
                </c:pt>
                <c:pt idx="33">
                  <c:v>2016M10</c:v>
                </c:pt>
                <c:pt idx="34">
                  <c:v>2016M11</c:v>
                </c:pt>
                <c:pt idx="35">
                  <c:v>2016M12</c:v>
                </c:pt>
                <c:pt idx="36">
                  <c:v>2017M01</c:v>
                </c:pt>
                <c:pt idx="37">
                  <c:v>2017M02</c:v>
                </c:pt>
                <c:pt idx="38">
                  <c:v>2017M03</c:v>
                </c:pt>
                <c:pt idx="39">
                  <c:v>2017M04</c:v>
                </c:pt>
                <c:pt idx="40">
                  <c:v>2017M05</c:v>
                </c:pt>
                <c:pt idx="41">
                  <c:v>2017M06</c:v>
                </c:pt>
                <c:pt idx="42">
                  <c:v>2017M07</c:v>
                </c:pt>
                <c:pt idx="43">
                  <c:v>2017M08</c:v>
                </c:pt>
                <c:pt idx="44">
                  <c:v>2017M09</c:v>
                </c:pt>
                <c:pt idx="45">
                  <c:v>2017M10</c:v>
                </c:pt>
                <c:pt idx="46">
                  <c:v>2017M11</c:v>
                </c:pt>
                <c:pt idx="47">
                  <c:v>2017M12</c:v>
                </c:pt>
                <c:pt idx="48">
                  <c:v>2018M01</c:v>
                </c:pt>
                <c:pt idx="49">
                  <c:v>2018M02</c:v>
                </c:pt>
                <c:pt idx="50">
                  <c:v>2018M03</c:v>
                </c:pt>
                <c:pt idx="51">
                  <c:v>2018M04</c:v>
                </c:pt>
                <c:pt idx="52">
                  <c:v>2018M05</c:v>
                </c:pt>
                <c:pt idx="53">
                  <c:v>2018M06</c:v>
                </c:pt>
                <c:pt idx="54">
                  <c:v>2018M07</c:v>
                </c:pt>
                <c:pt idx="55">
                  <c:v>2018M08</c:v>
                </c:pt>
                <c:pt idx="56">
                  <c:v>2018M09</c:v>
                </c:pt>
                <c:pt idx="57">
                  <c:v>2018M10</c:v>
                </c:pt>
                <c:pt idx="58">
                  <c:v>2018M11</c:v>
                </c:pt>
                <c:pt idx="59">
                  <c:v>2018M12</c:v>
                </c:pt>
                <c:pt idx="60">
                  <c:v>2019M01</c:v>
                </c:pt>
                <c:pt idx="61">
                  <c:v>2019M02</c:v>
                </c:pt>
                <c:pt idx="62">
                  <c:v>2019M03</c:v>
                </c:pt>
                <c:pt idx="63">
                  <c:v>2019M04</c:v>
                </c:pt>
                <c:pt idx="64">
                  <c:v>2019M05</c:v>
                </c:pt>
                <c:pt idx="65">
                  <c:v>2019M06</c:v>
                </c:pt>
                <c:pt idx="66">
                  <c:v>2019M07</c:v>
                </c:pt>
                <c:pt idx="67">
                  <c:v>2019M08</c:v>
                </c:pt>
                <c:pt idx="68">
                  <c:v>2019M09</c:v>
                </c:pt>
                <c:pt idx="69">
                  <c:v>2019M10</c:v>
                </c:pt>
                <c:pt idx="70">
                  <c:v>2019M11</c:v>
                </c:pt>
                <c:pt idx="71">
                  <c:v>2019M12</c:v>
                </c:pt>
                <c:pt idx="72">
                  <c:v>2020M01</c:v>
                </c:pt>
                <c:pt idx="73">
                  <c:v>2020M02</c:v>
                </c:pt>
                <c:pt idx="74">
                  <c:v>2020M03</c:v>
                </c:pt>
                <c:pt idx="75">
                  <c:v>2020M04</c:v>
                </c:pt>
                <c:pt idx="76">
                  <c:v>2020M05</c:v>
                </c:pt>
                <c:pt idx="77">
                  <c:v>2020M06</c:v>
                </c:pt>
                <c:pt idx="78">
                  <c:v>2020M07</c:v>
                </c:pt>
                <c:pt idx="79">
                  <c:v>2020M08</c:v>
                </c:pt>
                <c:pt idx="80">
                  <c:v>2020M09</c:v>
                </c:pt>
                <c:pt idx="81">
                  <c:v>2020M10</c:v>
                </c:pt>
                <c:pt idx="82">
                  <c:v>2020M11</c:v>
                </c:pt>
                <c:pt idx="83">
                  <c:v>2020M12</c:v>
                </c:pt>
                <c:pt idx="84">
                  <c:v>2021M01</c:v>
                </c:pt>
                <c:pt idx="85">
                  <c:v>2021M02</c:v>
                </c:pt>
                <c:pt idx="86">
                  <c:v>2021M03</c:v>
                </c:pt>
                <c:pt idx="87">
                  <c:v>2021M04</c:v>
                </c:pt>
                <c:pt idx="88">
                  <c:v>2021M05</c:v>
                </c:pt>
                <c:pt idx="89">
                  <c:v>2021M06</c:v>
                </c:pt>
                <c:pt idx="90">
                  <c:v>2021M07</c:v>
                </c:pt>
                <c:pt idx="91">
                  <c:v>2021M08</c:v>
                </c:pt>
                <c:pt idx="92">
                  <c:v>2021M09</c:v>
                </c:pt>
                <c:pt idx="93">
                  <c:v>2021M10</c:v>
                </c:pt>
                <c:pt idx="94">
                  <c:v>2021M11</c:v>
                </c:pt>
                <c:pt idx="95">
                  <c:v>2021M12</c:v>
                </c:pt>
                <c:pt idx="96">
                  <c:v>2022M01</c:v>
                </c:pt>
                <c:pt idx="97">
                  <c:v>2022M02</c:v>
                </c:pt>
                <c:pt idx="98">
                  <c:v>2022M03</c:v>
                </c:pt>
                <c:pt idx="99">
                  <c:v>2022M04</c:v>
                </c:pt>
                <c:pt idx="100">
                  <c:v>2022M05</c:v>
                </c:pt>
                <c:pt idx="101">
                  <c:v>2022M06</c:v>
                </c:pt>
                <c:pt idx="102">
                  <c:v>2022M07</c:v>
                </c:pt>
                <c:pt idx="103">
                  <c:v>2022M08</c:v>
                </c:pt>
                <c:pt idx="104">
                  <c:v>2022M09</c:v>
                </c:pt>
                <c:pt idx="105">
                  <c:v>2022M10</c:v>
                </c:pt>
                <c:pt idx="106">
                  <c:v>2022M11</c:v>
                </c:pt>
                <c:pt idx="107">
                  <c:v>2022M12</c:v>
                </c:pt>
                <c:pt idx="108">
                  <c:v>2023M01</c:v>
                </c:pt>
                <c:pt idx="109">
                  <c:v>2023M02</c:v>
                </c:pt>
                <c:pt idx="110">
                  <c:v>2023M03</c:v>
                </c:pt>
                <c:pt idx="111">
                  <c:v>2023M04</c:v>
                </c:pt>
                <c:pt idx="112">
                  <c:v>2023M05</c:v>
                </c:pt>
                <c:pt idx="113">
                  <c:v>2023M06</c:v>
                </c:pt>
                <c:pt idx="114">
                  <c:v>2023M07</c:v>
                </c:pt>
                <c:pt idx="115">
                  <c:v>2023M08</c:v>
                </c:pt>
                <c:pt idx="116">
                  <c:v>2023M09</c:v>
                </c:pt>
                <c:pt idx="117">
                  <c:v>2023M10</c:v>
                </c:pt>
                <c:pt idx="118">
                  <c:v>2023M11</c:v>
                </c:pt>
                <c:pt idx="119">
                  <c:v>2023M12</c:v>
                </c:pt>
                <c:pt idx="120">
                  <c:v>2024M01</c:v>
                </c:pt>
              </c:strCache>
            </c:strRef>
          </c:cat>
          <c:val>
            <c:numRef>
              <c:f>ChartsData2!$C$2:$C$122</c:f>
              <c:numCache>
                <c:formatCode>General</c:formatCode>
                <c:ptCount val="121"/>
                <c:pt idx="0">
                  <c:v>99.824667445963897</c:v>
                </c:pt>
                <c:pt idx="1">
                  <c:v>99.824667445963897</c:v>
                </c:pt>
                <c:pt idx="2">
                  <c:v>99.824667445963897</c:v>
                </c:pt>
                <c:pt idx="3">
                  <c:v>100.00157423745701</c:v>
                </c:pt>
                <c:pt idx="4">
                  <c:v>100.00157423745701</c:v>
                </c:pt>
                <c:pt idx="5">
                  <c:v>100.00157423745701</c:v>
                </c:pt>
                <c:pt idx="6">
                  <c:v>100.394272378328</c:v>
                </c:pt>
                <c:pt idx="7">
                  <c:v>100.394272378328</c:v>
                </c:pt>
                <c:pt idx="8">
                  <c:v>100.394272378328</c:v>
                </c:pt>
                <c:pt idx="9">
                  <c:v>101.19610941728401</c:v>
                </c:pt>
                <c:pt idx="10">
                  <c:v>101.19610941728401</c:v>
                </c:pt>
                <c:pt idx="11">
                  <c:v>101.19610941728401</c:v>
                </c:pt>
                <c:pt idx="12">
                  <c:v>100.67356961362</c:v>
                </c:pt>
                <c:pt idx="13">
                  <c:v>100.67356961362</c:v>
                </c:pt>
                <c:pt idx="14">
                  <c:v>100.67356961362</c:v>
                </c:pt>
                <c:pt idx="15">
                  <c:v>99.165603936835396</c:v>
                </c:pt>
                <c:pt idx="16">
                  <c:v>99.165603936835396</c:v>
                </c:pt>
                <c:pt idx="17">
                  <c:v>99.165603936835396</c:v>
                </c:pt>
                <c:pt idx="18">
                  <c:v>98.273793985640495</c:v>
                </c:pt>
                <c:pt idx="19">
                  <c:v>98.273793985640495</c:v>
                </c:pt>
                <c:pt idx="20">
                  <c:v>98.273793985640495</c:v>
                </c:pt>
                <c:pt idx="21">
                  <c:v>97.964471753741293</c:v>
                </c:pt>
                <c:pt idx="22">
                  <c:v>97.964471753741293</c:v>
                </c:pt>
                <c:pt idx="23">
                  <c:v>97.964471753741293</c:v>
                </c:pt>
                <c:pt idx="24">
                  <c:v>97.655832140694798</c:v>
                </c:pt>
                <c:pt idx="25">
                  <c:v>97.655832140694798</c:v>
                </c:pt>
                <c:pt idx="26">
                  <c:v>97.655832140694798</c:v>
                </c:pt>
                <c:pt idx="27">
                  <c:v>97.259757814547001</c:v>
                </c:pt>
                <c:pt idx="28">
                  <c:v>97.259757814547001</c:v>
                </c:pt>
                <c:pt idx="29">
                  <c:v>97.259757814547001</c:v>
                </c:pt>
                <c:pt idx="30">
                  <c:v>97.159699473697501</c:v>
                </c:pt>
                <c:pt idx="31">
                  <c:v>97.159699473697501</c:v>
                </c:pt>
                <c:pt idx="32">
                  <c:v>97.159699473697501</c:v>
                </c:pt>
                <c:pt idx="33">
                  <c:v>97.810716909106404</c:v>
                </c:pt>
                <c:pt idx="34">
                  <c:v>97.810716909106404</c:v>
                </c:pt>
                <c:pt idx="35">
                  <c:v>97.810716909106404</c:v>
                </c:pt>
                <c:pt idx="36">
                  <c:v>99.858092365041799</c:v>
                </c:pt>
                <c:pt idx="37">
                  <c:v>99.858092365041799</c:v>
                </c:pt>
                <c:pt idx="38">
                  <c:v>99.858092365041799</c:v>
                </c:pt>
                <c:pt idx="39">
                  <c:v>101.724949522399</c:v>
                </c:pt>
                <c:pt idx="40">
                  <c:v>101.724949522399</c:v>
                </c:pt>
                <c:pt idx="41">
                  <c:v>101.724949522399</c:v>
                </c:pt>
                <c:pt idx="42">
                  <c:v>102.79454484452999</c:v>
                </c:pt>
                <c:pt idx="43">
                  <c:v>102.79454484452999</c:v>
                </c:pt>
                <c:pt idx="44">
                  <c:v>102.79454484452999</c:v>
                </c:pt>
                <c:pt idx="45">
                  <c:v>103.524394614095</c:v>
                </c:pt>
                <c:pt idx="46">
                  <c:v>103.524394614095</c:v>
                </c:pt>
                <c:pt idx="47">
                  <c:v>103.524394614095</c:v>
                </c:pt>
                <c:pt idx="48">
                  <c:v>104.863361281845</c:v>
                </c:pt>
                <c:pt idx="49">
                  <c:v>104.863361281845</c:v>
                </c:pt>
                <c:pt idx="50">
                  <c:v>104.863361281845</c:v>
                </c:pt>
                <c:pt idx="51">
                  <c:v>105.97289139025899</c:v>
                </c:pt>
                <c:pt idx="52">
                  <c:v>105.97289139025899</c:v>
                </c:pt>
                <c:pt idx="53">
                  <c:v>105.97289139025899</c:v>
                </c:pt>
                <c:pt idx="54">
                  <c:v>104.99335669299199</c:v>
                </c:pt>
                <c:pt idx="55">
                  <c:v>104.99335669299199</c:v>
                </c:pt>
                <c:pt idx="56">
                  <c:v>104.99335669299199</c:v>
                </c:pt>
                <c:pt idx="57">
                  <c:v>103.59731216088799</c:v>
                </c:pt>
                <c:pt idx="58">
                  <c:v>103.59731216088799</c:v>
                </c:pt>
                <c:pt idx="59">
                  <c:v>103.59731216088799</c:v>
                </c:pt>
                <c:pt idx="60">
                  <c:v>103.745525492637</c:v>
                </c:pt>
                <c:pt idx="61">
                  <c:v>103.745525492637</c:v>
                </c:pt>
                <c:pt idx="62">
                  <c:v>103.745525492637</c:v>
                </c:pt>
                <c:pt idx="63">
                  <c:v>104.39719272732</c:v>
                </c:pt>
                <c:pt idx="64">
                  <c:v>104.39719272732</c:v>
                </c:pt>
                <c:pt idx="65">
                  <c:v>104.39719272732</c:v>
                </c:pt>
                <c:pt idx="66">
                  <c:v>102.769505306577</c:v>
                </c:pt>
                <c:pt idx="67">
                  <c:v>102.769505306577</c:v>
                </c:pt>
                <c:pt idx="68">
                  <c:v>102.769505306577</c:v>
                </c:pt>
                <c:pt idx="69">
                  <c:v>97.2165668525098</c:v>
                </c:pt>
                <c:pt idx="70">
                  <c:v>97.2165668525098</c:v>
                </c:pt>
                <c:pt idx="71">
                  <c:v>97.2165668525098</c:v>
                </c:pt>
                <c:pt idx="72">
                  <c:v>88.495669481953499</c:v>
                </c:pt>
                <c:pt idx="73">
                  <c:v>88.495669481953499</c:v>
                </c:pt>
                <c:pt idx="74">
                  <c:v>88.495669481953499</c:v>
                </c:pt>
                <c:pt idx="75">
                  <c:v>84.573544295317106</c:v>
                </c:pt>
                <c:pt idx="76">
                  <c:v>84.573544295317106</c:v>
                </c:pt>
                <c:pt idx="77">
                  <c:v>84.573544295317106</c:v>
                </c:pt>
                <c:pt idx="78">
                  <c:v>89.022384339678695</c:v>
                </c:pt>
                <c:pt idx="79">
                  <c:v>89.022384339678695</c:v>
                </c:pt>
                <c:pt idx="80">
                  <c:v>89.022384339678695</c:v>
                </c:pt>
                <c:pt idx="81">
                  <c:v>96.091785684784</c:v>
                </c:pt>
                <c:pt idx="82">
                  <c:v>96.091785684784</c:v>
                </c:pt>
                <c:pt idx="83">
                  <c:v>96.091785684784</c:v>
                </c:pt>
                <c:pt idx="84">
                  <c:v>101.36118614605201</c:v>
                </c:pt>
                <c:pt idx="85">
                  <c:v>101.36118614605201</c:v>
                </c:pt>
                <c:pt idx="86">
                  <c:v>101.36118614605201</c:v>
                </c:pt>
                <c:pt idx="87">
                  <c:v>102.41845362348199</c:v>
                </c:pt>
                <c:pt idx="88">
                  <c:v>102.41845362348199</c:v>
                </c:pt>
                <c:pt idx="89">
                  <c:v>102.41845362348199</c:v>
                </c:pt>
                <c:pt idx="90">
                  <c:v>101.54147830495</c:v>
                </c:pt>
                <c:pt idx="91">
                  <c:v>101.54147830495</c:v>
                </c:pt>
                <c:pt idx="92">
                  <c:v>101.54147830495</c:v>
                </c:pt>
                <c:pt idx="93">
                  <c:v>102.66987223725</c:v>
                </c:pt>
                <c:pt idx="94">
                  <c:v>102.66987223725</c:v>
                </c:pt>
                <c:pt idx="95">
                  <c:v>102.66987223725</c:v>
                </c:pt>
                <c:pt idx="96">
                  <c:v>105.19628287550999</c:v>
                </c:pt>
                <c:pt idx="97">
                  <c:v>105.19628287550999</c:v>
                </c:pt>
                <c:pt idx="98">
                  <c:v>105.19628287550999</c:v>
                </c:pt>
                <c:pt idx="99">
                  <c:v>106.383079881641</c:v>
                </c:pt>
                <c:pt idx="100">
                  <c:v>106.383079881641</c:v>
                </c:pt>
                <c:pt idx="101">
                  <c:v>106.383079881641</c:v>
                </c:pt>
                <c:pt idx="102">
                  <c:v>104.791075709285</c:v>
                </c:pt>
                <c:pt idx="103">
                  <c:v>104.791075709285</c:v>
                </c:pt>
                <c:pt idx="104">
                  <c:v>104.791075709285</c:v>
                </c:pt>
                <c:pt idx="105">
                  <c:v>101.158687748448</c:v>
                </c:pt>
                <c:pt idx="106">
                  <c:v>101.158687748448</c:v>
                </c:pt>
                <c:pt idx="107">
                  <c:v>101.158687748448</c:v>
                </c:pt>
                <c:pt idx="108">
                  <c:v>99.296970328617604</c:v>
                </c:pt>
                <c:pt idx="109">
                  <c:v>99.296970328617604</c:v>
                </c:pt>
                <c:pt idx="110">
                  <c:v>99.296970328617604</c:v>
                </c:pt>
                <c:pt idx="111">
                  <c:v>99.1860993538277</c:v>
                </c:pt>
                <c:pt idx="112">
                  <c:v>99.1860993538277</c:v>
                </c:pt>
                <c:pt idx="113">
                  <c:v>99.1860993538277</c:v>
                </c:pt>
                <c:pt idx="114">
                  <c:v>97.931348943397197</c:v>
                </c:pt>
                <c:pt idx="115">
                  <c:v>97.931348943397197</c:v>
                </c:pt>
                <c:pt idx="116">
                  <c:v>97.931348943397197</c:v>
                </c:pt>
              </c:numCache>
            </c:numRef>
          </c:val>
          <c:smooth val="0"/>
          <c:extLst>
            <c:ext xmlns:c16="http://schemas.microsoft.com/office/drawing/2014/chart" uri="{C3380CC4-5D6E-409C-BE32-E72D297353CC}">
              <c16:uniqueId val="{00000001-5F5A-4B8F-B674-BB8BCCD1B8B8}"/>
            </c:ext>
          </c:extLst>
        </c:ser>
        <c:ser>
          <c:idx val="2"/>
          <c:order val="2"/>
          <c:tx>
            <c:strRef>
              <c:f>ChartsData2!$D$1</c:f>
              <c:strCache>
                <c:ptCount val="1"/>
                <c:pt idx="0">
                  <c:v>Trend</c:v>
                </c:pt>
              </c:strCache>
            </c:strRef>
          </c:tx>
          <c:spPr>
            <a:ln w="9525">
              <a:solidFill>
                <a:schemeClr val="bg1">
                  <a:lumMod val="50000"/>
                </a:schemeClr>
              </a:solidFill>
            </a:ln>
          </c:spPr>
          <c:marker>
            <c:symbol val="none"/>
          </c:marker>
          <c:cat>
            <c:strRef>
              <c:f>ChartsData2!$A$2:$A$122</c:f>
              <c:strCache>
                <c:ptCount val="121"/>
                <c:pt idx="0">
                  <c:v>2014M01</c:v>
                </c:pt>
                <c:pt idx="1">
                  <c:v>2014M02</c:v>
                </c:pt>
                <c:pt idx="2">
                  <c:v>2014M03</c:v>
                </c:pt>
                <c:pt idx="3">
                  <c:v>2014M04</c:v>
                </c:pt>
                <c:pt idx="4">
                  <c:v>2014M05</c:v>
                </c:pt>
                <c:pt idx="5">
                  <c:v>2014M06</c:v>
                </c:pt>
                <c:pt idx="6">
                  <c:v>2014M07</c:v>
                </c:pt>
                <c:pt idx="7">
                  <c:v>2014M08</c:v>
                </c:pt>
                <c:pt idx="8">
                  <c:v>2014M09</c:v>
                </c:pt>
                <c:pt idx="9">
                  <c:v>2014M10</c:v>
                </c:pt>
                <c:pt idx="10">
                  <c:v>2014M11</c:v>
                </c:pt>
                <c:pt idx="11">
                  <c:v>2014M12</c:v>
                </c:pt>
                <c:pt idx="12">
                  <c:v>2015M01</c:v>
                </c:pt>
                <c:pt idx="13">
                  <c:v>2015M02</c:v>
                </c:pt>
                <c:pt idx="14">
                  <c:v>2015M03</c:v>
                </c:pt>
                <c:pt idx="15">
                  <c:v>2015M04</c:v>
                </c:pt>
                <c:pt idx="16">
                  <c:v>2015M05</c:v>
                </c:pt>
                <c:pt idx="17">
                  <c:v>2015M06</c:v>
                </c:pt>
                <c:pt idx="18">
                  <c:v>2015M07</c:v>
                </c:pt>
                <c:pt idx="19">
                  <c:v>2015M08</c:v>
                </c:pt>
                <c:pt idx="20">
                  <c:v>2015M09</c:v>
                </c:pt>
                <c:pt idx="21">
                  <c:v>2015M10</c:v>
                </c:pt>
                <c:pt idx="22">
                  <c:v>2015M11</c:v>
                </c:pt>
                <c:pt idx="23">
                  <c:v>2015M12</c:v>
                </c:pt>
                <c:pt idx="24">
                  <c:v>2016M01</c:v>
                </c:pt>
                <c:pt idx="25">
                  <c:v>2016M02</c:v>
                </c:pt>
                <c:pt idx="26">
                  <c:v>2016M03</c:v>
                </c:pt>
                <c:pt idx="27">
                  <c:v>2016M04</c:v>
                </c:pt>
                <c:pt idx="28">
                  <c:v>2016M05</c:v>
                </c:pt>
                <c:pt idx="29">
                  <c:v>2016M06</c:v>
                </c:pt>
                <c:pt idx="30">
                  <c:v>2016M07</c:v>
                </c:pt>
                <c:pt idx="31">
                  <c:v>2016M08</c:v>
                </c:pt>
                <c:pt idx="32">
                  <c:v>2016M09</c:v>
                </c:pt>
                <c:pt idx="33">
                  <c:v>2016M10</c:v>
                </c:pt>
                <c:pt idx="34">
                  <c:v>2016M11</c:v>
                </c:pt>
                <c:pt idx="35">
                  <c:v>2016M12</c:v>
                </c:pt>
                <c:pt idx="36">
                  <c:v>2017M01</c:v>
                </c:pt>
                <c:pt idx="37">
                  <c:v>2017M02</c:v>
                </c:pt>
                <c:pt idx="38">
                  <c:v>2017M03</c:v>
                </c:pt>
                <c:pt idx="39">
                  <c:v>2017M04</c:v>
                </c:pt>
                <c:pt idx="40">
                  <c:v>2017M05</c:v>
                </c:pt>
                <c:pt idx="41">
                  <c:v>2017M06</c:v>
                </c:pt>
                <c:pt idx="42">
                  <c:v>2017M07</c:v>
                </c:pt>
                <c:pt idx="43">
                  <c:v>2017M08</c:v>
                </c:pt>
                <c:pt idx="44">
                  <c:v>2017M09</c:v>
                </c:pt>
                <c:pt idx="45">
                  <c:v>2017M10</c:v>
                </c:pt>
                <c:pt idx="46">
                  <c:v>2017M11</c:v>
                </c:pt>
                <c:pt idx="47">
                  <c:v>2017M12</c:v>
                </c:pt>
                <c:pt idx="48">
                  <c:v>2018M01</c:v>
                </c:pt>
                <c:pt idx="49">
                  <c:v>2018M02</c:v>
                </c:pt>
                <c:pt idx="50">
                  <c:v>2018M03</c:v>
                </c:pt>
                <c:pt idx="51">
                  <c:v>2018M04</c:v>
                </c:pt>
                <c:pt idx="52">
                  <c:v>2018M05</c:v>
                </c:pt>
                <c:pt idx="53">
                  <c:v>2018M06</c:v>
                </c:pt>
                <c:pt idx="54">
                  <c:v>2018M07</c:v>
                </c:pt>
                <c:pt idx="55">
                  <c:v>2018M08</c:v>
                </c:pt>
                <c:pt idx="56">
                  <c:v>2018M09</c:v>
                </c:pt>
                <c:pt idx="57">
                  <c:v>2018M10</c:v>
                </c:pt>
                <c:pt idx="58">
                  <c:v>2018M11</c:v>
                </c:pt>
                <c:pt idx="59">
                  <c:v>2018M12</c:v>
                </c:pt>
                <c:pt idx="60">
                  <c:v>2019M01</c:v>
                </c:pt>
                <c:pt idx="61">
                  <c:v>2019M02</c:v>
                </c:pt>
                <c:pt idx="62">
                  <c:v>2019M03</c:v>
                </c:pt>
                <c:pt idx="63">
                  <c:v>2019M04</c:v>
                </c:pt>
                <c:pt idx="64">
                  <c:v>2019M05</c:v>
                </c:pt>
                <c:pt idx="65">
                  <c:v>2019M06</c:v>
                </c:pt>
                <c:pt idx="66">
                  <c:v>2019M07</c:v>
                </c:pt>
                <c:pt idx="67">
                  <c:v>2019M08</c:v>
                </c:pt>
                <c:pt idx="68">
                  <c:v>2019M09</c:v>
                </c:pt>
                <c:pt idx="69">
                  <c:v>2019M10</c:v>
                </c:pt>
                <c:pt idx="70">
                  <c:v>2019M11</c:v>
                </c:pt>
                <c:pt idx="71">
                  <c:v>2019M12</c:v>
                </c:pt>
                <c:pt idx="72">
                  <c:v>2020M01</c:v>
                </c:pt>
                <c:pt idx="73">
                  <c:v>2020M02</c:v>
                </c:pt>
                <c:pt idx="74">
                  <c:v>2020M03</c:v>
                </c:pt>
                <c:pt idx="75">
                  <c:v>2020M04</c:v>
                </c:pt>
                <c:pt idx="76">
                  <c:v>2020M05</c:v>
                </c:pt>
                <c:pt idx="77">
                  <c:v>2020M06</c:v>
                </c:pt>
                <c:pt idx="78">
                  <c:v>2020M07</c:v>
                </c:pt>
                <c:pt idx="79">
                  <c:v>2020M08</c:v>
                </c:pt>
                <c:pt idx="80">
                  <c:v>2020M09</c:v>
                </c:pt>
                <c:pt idx="81">
                  <c:v>2020M10</c:v>
                </c:pt>
                <c:pt idx="82">
                  <c:v>2020M11</c:v>
                </c:pt>
                <c:pt idx="83">
                  <c:v>2020M12</c:v>
                </c:pt>
                <c:pt idx="84">
                  <c:v>2021M01</c:v>
                </c:pt>
                <c:pt idx="85">
                  <c:v>2021M02</c:v>
                </c:pt>
                <c:pt idx="86">
                  <c:v>2021M03</c:v>
                </c:pt>
                <c:pt idx="87">
                  <c:v>2021M04</c:v>
                </c:pt>
                <c:pt idx="88">
                  <c:v>2021M05</c:v>
                </c:pt>
                <c:pt idx="89">
                  <c:v>2021M06</c:v>
                </c:pt>
                <c:pt idx="90">
                  <c:v>2021M07</c:v>
                </c:pt>
                <c:pt idx="91">
                  <c:v>2021M08</c:v>
                </c:pt>
                <c:pt idx="92">
                  <c:v>2021M09</c:v>
                </c:pt>
                <c:pt idx="93">
                  <c:v>2021M10</c:v>
                </c:pt>
                <c:pt idx="94">
                  <c:v>2021M11</c:v>
                </c:pt>
                <c:pt idx="95">
                  <c:v>2021M12</c:v>
                </c:pt>
                <c:pt idx="96">
                  <c:v>2022M01</c:v>
                </c:pt>
                <c:pt idx="97">
                  <c:v>2022M02</c:v>
                </c:pt>
                <c:pt idx="98">
                  <c:v>2022M03</c:v>
                </c:pt>
                <c:pt idx="99">
                  <c:v>2022M04</c:v>
                </c:pt>
                <c:pt idx="100">
                  <c:v>2022M05</c:v>
                </c:pt>
                <c:pt idx="101">
                  <c:v>2022M06</c:v>
                </c:pt>
                <c:pt idx="102">
                  <c:v>2022M07</c:v>
                </c:pt>
                <c:pt idx="103">
                  <c:v>2022M08</c:v>
                </c:pt>
                <c:pt idx="104">
                  <c:v>2022M09</c:v>
                </c:pt>
                <c:pt idx="105">
                  <c:v>2022M10</c:v>
                </c:pt>
                <c:pt idx="106">
                  <c:v>2022M11</c:v>
                </c:pt>
                <c:pt idx="107">
                  <c:v>2022M12</c:v>
                </c:pt>
                <c:pt idx="108">
                  <c:v>2023M01</c:v>
                </c:pt>
                <c:pt idx="109">
                  <c:v>2023M02</c:v>
                </c:pt>
                <c:pt idx="110">
                  <c:v>2023M03</c:v>
                </c:pt>
                <c:pt idx="111">
                  <c:v>2023M04</c:v>
                </c:pt>
                <c:pt idx="112">
                  <c:v>2023M05</c:v>
                </c:pt>
                <c:pt idx="113">
                  <c:v>2023M06</c:v>
                </c:pt>
                <c:pt idx="114">
                  <c:v>2023M07</c:v>
                </c:pt>
                <c:pt idx="115">
                  <c:v>2023M08</c:v>
                </c:pt>
                <c:pt idx="116">
                  <c:v>2023M09</c:v>
                </c:pt>
                <c:pt idx="117">
                  <c:v>2023M10</c:v>
                </c:pt>
                <c:pt idx="118">
                  <c:v>2023M11</c:v>
                </c:pt>
                <c:pt idx="119">
                  <c:v>2023M12</c:v>
                </c:pt>
                <c:pt idx="120">
                  <c:v>2024M01</c:v>
                </c:pt>
              </c:strCache>
            </c:strRef>
          </c:cat>
          <c:val>
            <c:numRef>
              <c:f>ChartsData2!$D$2:$D$122</c:f>
              <c:numCache>
                <c:formatCode>General</c:formatCode>
                <c:ptCount val="12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numCache>
            </c:numRef>
          </c:val>
          <c:smooth val="0"/>
          <c:extLst>
            <c:ext xmlns:c16="http://schemas.microsoft.com/office/drawing/2014/chart" uri="{C3380CC4-5D6E-409C-BE32-E72D297353CC}">
              <c16:uniqueId val="{00000002-5F5A-4B8F-B674-BB8BCCD1B8B8}"/>
            </c:ext>
          </c:extLst>
        </c:ser>
        <c:dLbls>
          <c:showLegendKey val="0"/>
          <c:showVal val="0"/>
          <c:showCatName val="0"/>
          <c:showSerName val="0"/>
          <c:showPercent val="0"/>
          <c:showBubbleSize val="0"/>
        </c:dLbls>
        <c:smooth val="0"/>
        <c:axId val="39197312"/>
        <c:axId val="39207296"/>
      </c:lineChart>
      <c:dateAx>
        <c:axId val="39197312"/>
        <c:scaling>
          <c:orientation val="minMax"/>
        </c:scaling>
        <c:delete val="0"/>
        <c:axPos val="b"/>
        <c:numFmt formatCode="General" sourceLinked="0"/>
        <c:majorTickMark val="out"/>
        <c:minorTickMark val="out"/>
        <c:tickLblPos val="nextTo"/>
        <c:txPr>
          <a:bodyPr rot="-5400000" vert="horz"/>
          <a:lstStyle/>
          <a:p>
            <a:pPr>
              <a:defRPr/>
            </a:pPr>
            <a:endParaRPr lang="en-US"/>
          </a:p>
        </c:txPr>
        <c:crossAx val="39207296"/>
        <c:crosses val="autoZero"/>
        <c:auto val="0"/>
        <c:lblOffset val="100"/>
        <c:baseTimeUnit val="days"/>
        <c:majorUnit val="6"/>
        <c:minorUnit val="6"/>
      </c:dateAx>
      <c:valAx>
        <c:axId val="39207296"/>
        <c:scaling>
          <c:orientation val="minMax"/>
          <c:max val="110"/>
          <c:min val="80"/>
        </c:scaling>
        <c:delete val="0"/>
        <c:axPos val="l"/>
        <c:numFmt formatCode="General" sourceLinked="1"/>
        <c:majorTickMark val="out"/>
        <c:minorTickMark val="out"/>
        <c:tickLblPos val="nextTo"/>
        <c:txPr>
          <a:bodyPr/>
          <a:lstStyle/>
          <a:p>
            <a:pPr>
              <a:defRPr baseline="0">
                <a:solidFill>
                  <a:schemeClr val="tx1"/>
                </a:solidFill>
              </a:defRPr>
            </a:pPr>
            <a:endParaRPr lang="en-US"/>
          </a:p>
        </c:txPr>
        <c:crossAx val="39197312"/>
        <c:crosses val="autoZero"/>
        <c:crossBetween val="midCat"/>
        <c:majorUnit val="5"/>
        <c:minorUnit val="5"/>
      </c:valAx>
      <c:spPr>
        <a:solidFill>
          <a:schemeClr val="bg1"/>
        </a:solidFill>
        <a:ln>
          <a:solidFill>
            <a:schemeClr val="bg1">
              <a:lumMod val="50000"/>
            </a:schemeClr>
          </a:solidFill>
        </a:ln>
      </c:spPr>
    </c:plotArea>
    <c:legend>
      <c:legendPos val="r"/>
      <c:legendEntry>
        <c:idx val="2"/>
        <c:delete val="1"/>
      </c:legendEntry>
      <c:layout>
        <c:manualLayout>
          <c:xMode val="edge"/>
          <c:yMode val="edge"/>
          <c:x val="9.462524352336546E-2"/>
          <c:y val="0.64446095940079595"/>
          <c:w val="0.50800984158994922"/>
          <c:h val="0.12869299991347238"/>
        </c:manualLayout>
      </c:layout>
      <c:overlay val="1"/>
    </c:legend>
    <c:plotVisOnly val="1"/>
    <c:dispBlanksAs val="gap"/>
    <c:showDLblsOverMax val="0"/>
  </c:chart>
  <c:spPr>
    <a:noFill/>
    <a:ln>
      <a:noFill/>
    </a:ln>
  </c:spPr>
  <c:txPr>
    <a:bodyPr/>
    <a:lstStyle/>
    <a:p>
      <a:pPr>
        <a:defRPr sz="700" baseline="0"/>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ChartsData3!$B$11</c:f>
              <c:strCache>
                <c:ptCount val="1"/>
                <c:pt idx="0">
                  <c:v>Sep 2023</c:v>
                </c:pt>
              </c:strCache>
            </c:strRef>
          </c:tx>
          <c:spPr>
            <a:solidFill>
              <a:schemeClr val="bg1">
                <a:lumMod val="65000"/>
              </a:schemeClr>
            </a:solidFill>
            <a:ln>
              <a:noFill/>
            </a:ln>
            <a:effectLst/>
          </c:spPr>
          <c:invertIfNegative val="0"/>
          <c:cat>
            <c:strRef>
              <c:f>ChartsData3!$A$12:$A$17</c:f>
              <c:strCache>
                <c:ptCount val="6"/>
                <c:pt idx="0">
                  <c:v>Raw materials</c:v>
                </c:pt>
                <c:pt idx="1">
                  <c:v>Electronic components</c:v>
                </c:pt>
                <c:pt idx="2">
                  <c:v>Air freight (IATA)</c:v>
                </c:pt>
                <c:pt idx="3">
                  <c:v>Container shipping</c:v>
                </c:pt>
                <c:pt idx="4">
                  <c:v>Automotive products</c:v>
                </c:pt>
                <c:pt idx="5">
                  <c:v>Export orders </c:v>
                </c:pt>
              </c:strCache>
            </c:strRef>
          </c:cat>
          <c:val>
            <c:numRef>
              <c:f>ChartsData3!$B$12:$B$17</c:f>
              <c:numCache>
                <c:formatCode>0.0</c:formatCode>
                <c:ptCount val="6"/>
                <c:pt idx="0">
                  <c:v>96.993875335255296</c:v>
                </c:pt>
                <c:pt idx="1">
                  <c:v>94.858982714988599</c:v>
                </c:pt>
                <c:pt idx="2">
                  <c:v>99.342782826949701</c:v>
                </c:pt>
                <c:pt idx="3">
                  <c:v>97.353764496097995</c:v>
                </c:pt>
                <c:pt idx="4">
                  <c:v>107.246213315029</c:v>
                </c:pt>
                <c:pt idx="5">
                  <c:v>99.1878458535965</c:v>
                </c:pt>
              </c:numCache>
            </c:numRef>
          </c:val>
          <c:extLst>
            <c:ext xmlns:c16="http://schemas.microsoft.com/office/drawing/2014/chart" uri="{C3380CC4-5D6E-409C-BE32-E72D297353CC}">
              <c16:uniqueId val="{00000000-173F-417C-A292-1988BC7B9913}"/>
            </c:ext>
          </c:extLst>
        </c:ser>
        <c:ser>
          <c:idx val="1"/>
          <c:order val="1"/>
          <c:tx>
            <c:strRef>
              <c:f>ChartsData3!$C$11</c:f>
              <c:strCache>
                <c:ptCount val="1"/>
                <c:pt idx="0">
                  <c:v>Dec 2023</c:v>
                </c:pt>
              </c:strCache>
            </c:strRef>
          </c:tx>
          <c:spPr>
            <a:solidFill>
              <a:schemeClr val="accent1"/>
            </a:solidFill>
            <a:ln>
              <a:noFill/>
            </a:ln>
            <a:effectLst/>
          </c:spPr>
          <c:invertIfNegative val="0"/>
          <c:dPt>
            <c:idx val="3"/>
            <c:invertIfNegative val="0"/>
            <c:bubble3D val="0"/>
            <c:spPr>
              <a:solidFill>
                <a:schemeClr val="accent1"/>
              </a:solidFill>
              <a:ln>
                <a:noFill/>
              </a:ln>
              <a:effectLst/>
            </c:spPr>
            <c:extLst>
              <c:ext xmlns:c16="http://schemas.microsoft.com/office/drawing/2014/chart" uri="{C3380CC4-5D6E-409C-BE32-E72D297353CC}">
                <c16:uniqueId val="{00000003-173F-417C-A292-1988BC7B99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ChartsData3!$A$12:$A$17</c:f>
              <c:strCache>
                <c:ptCount val="6"/>
                <c:pt idx="0">
                  <c:v>Raw materials</c:v>
                </c:pt>
                <c:pt idx="1">
                  <c:v>Electronic components</c:v>
                </c:pt>
                <c:pt idx="2">
                  <c:v>Air freight (IATA)</c:v>
                </c:pt>
                <c:pt idx="3">
                  <c:v>Container shipping</c:v>
                </c:pt>
                <c:pt idx="4">
                  <c:v>Automotive products</c:v>
                </c:pt>
                <c:pt idx="5">
                  <c:v>Export orders </c:v>
                </c:pt>
              </c:strCache>
            </c:strRef>
          </c:cat>
          <c:val>
            <c:numRef>
              <c:f>ChartsData3!$C$12:$C$17</c:f>
              <c:numCache>
                <c:formatCode>0.0</c:formatCode>
                <c:ptCount val="6"/>
                <c:pt idx="0">
                  <c:v>99.122164928877396</c:v>
                </c:pt>
                <c:pt idx="1">
                  <c:v>95.551246618625697</c:v>
                </c:pt>
                <c:pt idx="2">
                  <c:v>102.33250438249399</c:v>
                </c:pt>
                <c:pt idx="3">
                  <c:v>98.570704239712001</c:v>
                </c:pt>
                <c:pt idx="4">
                  <c:v>106.25243830070301</c:v>
                </c:pt>
                <c:pt idx="5">
                  <c:v>101.74284688837</c:v>
                </c:pt>
              </c:numCache>
            </c:numRef>
          </c:val>
          <c:extLst>
            <c:ext xmlns:c16="http://schemas.microsoft.com/office/drawing/2014/chart" uri="{C3380CC4-5D6E-409C-BE32-E72D297353CC}">
              <c16:uniqueId val="{00000001-173F-417C-A292-1988BC7B9913}"/>
            </c:ext>
          </c:extLst>
        </c:ser>
        <c:dLbls>
          <c:showLegendKey val="0"/>
          <c:showVal val="0"/>
          <c:showCatName val="0"/>
          <c:showSerName val="0"/>
          <c:showPercent val="0"/>
          <c:showBubbleSize val="0"/>
        </c:dLbls>
        <c:gapWidth val="30"/>
        <c:overlap val="74"/>
        <c:axId val="744328016"/>
        <c:axId val="744321456"/>
      </c:barChart>
      <c:catAx>
        <c:axId val="744328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321456"/>
        <c:crosses val="autoZero"/>
        <c:auto val="1"/>
        <c:lblAlgn val="ctr"/>
        <c:lblOffset val="100"/>
        <c:noMultiLvlLbl val="0"/>
      </c:catAx>
      <c:valAx>
        <c:axId val="744321456"/>
        <c:scaling>
          <c:orientation val="minMax"/>
          <c:max val="120"/>
          <c:min val="7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4328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ChartsData4!$C$1</c:f>
              <c:strCache>
                <c:ptCount val="1"/>
                <c:pt idx="0">
                  <c:v>Year-on-year % change, left</c:v>
                </c:pt>
              </c:strCache>
            </c:strRef>
          </c:tx>
          <c:spPr>
            <a:solidFill>
              <a:schemeClr val="bg1">
                <a:lumMod val="65000"/>
              </a:schemeClr>
            </a:solid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ChartsData4!$A$2:$A$10</c:f>
              <c:strCache>
                <c:ptCount val="9"/>
                <c:pt idx="0">
                  <c:v>2021Q3</c:v>
                </c:pt>
                <c:pt idx="1">
                  <c:v>2021Q4</c:v>
                </c:pt>
                <c:pt idx="2">
                  <c:v>2022Q1</c:v>
                </c:pt>
                <c:pt idx="3">
                  <c:v>2022Q2</c:v>
                </c:pt>
                <c:pt idx="4">
                  <c:v>2022Q3</c:v>
                </c:pt>
                <c:pt idx="5">
                  <c:v>2022Q4</c:v>
                </c:pt>
                <c:pt idx="6">
                  <c:v>2023Q1</c:v>
                </c:pt>
                <c:pt idx="7">
                  <c:v>2023Q2</c:v>
                </c:pt>
                <c:pt idx="8">
                  <c:v>2023Q3</c:v>
                </c:pt>
              </c:strCache>
            </c:strRef>
          </c:cat>
          <c:val>
            <c:numRef>
              <c:f>ChartsData4!$C$2:$C$10</c:f>
              <c:numCache>
                <c:formatCode>0.0</c:formatCode>
                <c:ptCount val="9"/>
                <c:pt idx="0">
                  <c:v>7.7929357736205684</c:v>
                </c:pt>
                <c:pt idx="1">
                  <c:v>6.4552201529452846</c:v>
                </c:pt>
                <c:pt idx="2">
                  <c:v>4.6844950034567123</c:v>
                </c:pt>
                <c:pt idx="3">
                  <c:v>3.3153822346022821</c:v>
                </c:pt>
                <c:pt idx="4">
                  <c:v>5.8301850146295076</c:v>
                </c:pt>
                <c:pt idx="5">
                  <c:v>0.24762515968492771</c:v>
                </c:pt>
                <c:pt idx="6">
                  <c:v>-0.75406676732896472</c:v>
                </c:pt>
                <c:pt idx="7">
                  <c:v>-0.90020730231387125</c:v>
                </c:pt>
                <c:pt idx="8">
                  <c:v>-2.5077776034621024</c:v>
                </c:pt>
              </c:numCache>
            </c:numRef>
          </c:val>
          <c:extLst>
            <c:ext xmlns:c16="http://schemas.microsoft.com/office/drawing/2014/chart" uri="{C3380CC4-5D6E-409C-BE32-E72D297353CC}">
              <c16:uniqueId val="{00000000-A606-4DAA-9541-41CACF815D18}"/>
            </c:ext>
          </c:extLst>
        </c:ser>
        <c:dLbls>
          <c:showLegendKey val="0"/>
          <c:showVal val="0"/>
          <c:showCatName val="0"/>
          <c:showSerName val="0"/>
          <c:showPercent val="0"/>
          <c:showBubbleSize val="0"/>
        </c:dLbls>
        <c:gapWidth val="100"/>
        <c:overlap val="-27"/>
        <c:axId val="604917528"/>
        <c:axId val="604924416"/>
      </c:barChart>
      <c:lineChart>
        <c:grouping val="stacked"/>
        <c:varyColors val="0"/>
        <c:ser>
          <c:idx val="0"/>
          <c:order val="0"/>
          <c:tx>
            <c:strRef>
              <c:f>ChartsData4!$B$1</c:f>
              <c:strCache>
                <c:ptCount val="1"/>
                <c:pt idx="0">
                  <c:v>Seasonally Adjusted Index 2005Q1=100, right</c:v>
                </c:pt>
              </c:strCache>
            </c:strRef>
          </c:tx>
          <c:spPr>
            <a:ln w="25400" cap="rnd">
              <a:solidFill>
                <a:srgbClr val="00B0F0"/>
              </a:solidFill>
              <a:round/>
            </a:ln>
            <a:effectLst/>
          </c:spPr>
          <c:marker>
            <c:symbol val="none"/>
          </c:marker>
          <c:cat>
            <c:strRef>
              <c:f>ChartsData4!$A$2:$A$10</c:f>
              <c:strCache>
                <c:ptCount val="9"/>
                <c:pt idx="0">
                  <c:v>2021Q3</c:v>
                </c:pt>
                <c:pt idx="1">
                  <c:v>2021Q4</c:v>
                </c:pt>
                <c:pt idx="2">
                  <c:v>2022Q1</c:v>
                </c:pt>
                <c:pt idx="3">
                  <c:v>2022Q2</c:v>
                </c:pt>
                <c:pt idx="4">
                  <c:v>2022Q3</c:v>
                </c:pt>
                <c:pt idx="5">
                  <c:v>2022Q4</c:v>
                </c:pt>
                <c:pt idx="6">
                  <c:v>2023Q1</c:v>
                </c:pt>
                <c:pt idx="7">
                  <c:v>2023Q2</c:v>
                </c:pt>
                <c:pt idx="8">
                  <c:v>2023Q3</c:v>
                </c:pt>
              </c:strCache>
            </c:strRef>
          </c:cat>
          <c:val>
            <c:numRef>
              <c:f>ChartsData4!$B$2:$B$10</c:f>
              <c:numCache>
                <c:formatCode>0.0</c:formatCode>
                <c:ptCount val="9"/>
                <c:pt idx="0">
                  <c:v>159.60899999999998</c:v>
                </c:pt>
                <c:pt idx="1">
                  <c:v>165.16899999999998</c:v>
                </c:pt>
                <c:pt idx="2">
                  <c:v>166.56349999999998</c:v>
                </c:pt>
                <c:pt idx="3" formatCode="General">
                  <c:v>166.90600000000001</c:v>
                </c:pt>
                <c:pt idx="4" formatCode="General">
                  <c:v>168.91449999999998</c:v>
                </c:pt>
                <c:pt idx="5" formatCode="General">
                  <c:v>165.57799999999997</c:v>
                </c:pt>
                <c:pt idx="6" formatCode="General">
                  <c:v>165.3075</c:v>
                </c:pt>
                <c:pt idx="7" formatCode="General">
                  <c:v>165.40350000000001</c:v>
                </c:pt>
                <c:pt idx="8" formatCode="General">
                  <c:v>164.67849999999999</c:v>
                </c:pt>
              </c:numCache>
            </c:numRef>
          </c:val>
          <c:smooth val="0"/>
          <c:extLst>
            <c:ext xmlns:c16="http://schemas.microsoft.com/office/drawing/2014/chart" uri="{C3380CC4-5D6E-409C-BE32-E72D297353CC}">
              <c16:uniqueId val="{00000001-A606-4DAA-9541-41CACF815D18}"/>
            </c:ext>
          </c:extLst>
        </c:ser>
        <c:dLbls>
          <c:showLegendKey val="0"/>
          <c:showVal val="0"/>
          <c:showCatName val="0"/>
          <c:showSerName val="0"/>
          <c:showPercent val="0"/>
          <c:showBubbleSize val="0"/>
        </c:dLbls>
        <c:marker val="1"/>
        <c:smooth val="0"/>
        <c:axId val="723116960"/>
        <c:axId val="723123848"/>
      </c:lineChart>
      <c:catAx>
        <c:axId val="604917528"/>
        <c:scaling>
          <c:orientation val="minMax"/>
        </c:scaling>
        <c:delete val="0"/>
        <c:axPos val="b"/>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mn-lt"/>
                <a:ea typeface="+mn-ea"/>
                <a:cs typeface="+mn-cs"/>
              </a:defRPr>
            </a:pPr>
            <a:endParaRPr lang="en-US"/>
          </a:p>
        </c:txPr>
        <c:crossAx val="604924416"/>
        <c:crosses val="autoZero"/>
        <c:auto val="1"/>
        <c:lblAlgn val="ctr"/>
        <c:lblOffset val="100"/>
        <c:noMultiLvlLbl val="0"/>
      </c:catAx>
      <c:valAx>
        <c:axId val="604924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604917528"/>
        <c:crosses val="autoZero"/>
        <c:crossBetween val="between"/>
      </c:valAx>
      <c:valAx>
        <c:axId val="723123848"/>
        <c:scaling>
          <c:orientation val="minMax"/>
          <c:max val="180"/>
          <c:min val="14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3116960"/>
        <c:crosses val="max"/>
        <c:crossBetween val="between"/>
      </c:valAx>
      <c:catAx>
        <c:axId val="723116960"/>
        <c:scaling>
          <c:orientation val="minMax"/>
        </c:scaling>
        <c:delete val="1"/>
        <c:axPos val="b"/>
        <c:numFmt formatCode="General" sourceLinked="1"/>
        <c:majorTickMark val="out"/>
        <c:minorTickMark val="none"/>
        <c:tickLblPos val="nextTo"/>
        <c:crossAx val="723123848"/>
        <c:crosses val="autoZero"/>
        <c:auto val="1"/>
        <c:lblAlgn val="ctr"/>
        <c:lblOffset val="100"/>
        <c:noMultiLvlLbl val="0"/>
      </c:cat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700" baseline="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98188976354867"/>
          <c:y val="0.13699390144867543"/>
          <c:w val="0.7049370470718378"/>
          <c:h val="0.86178267111910201"/>
        </c:manualLayout>
      </c:layout>
      <c:barChart>
        <c:barDir val="bar"/>
        <c:grouping val="clustered"/>
        <c:varyColors val="0"/>
        <c:ser>
          <c:idx val="0"/>
          <c:order val="0"/>
          <c:tx>
            <c:strRef>
              <c:f>ChartsData3!$B$11</c:f>
              <c:strCache>
                <c:ptCount val="1"/>
                <c:pt idx="0">
                  <c:v>Sep 2023</c:v>
                </c:pt>
              </c:strCache>
            </c:strRef>
          </c:tx>
          <c:spPr>
            <a:solidFill>
              <a:schemeClr val="bg1">
                <a:lumMod val="65000"/>
              </a:schemeClr>
            </a:solidFill>
            <a:ln>
              <a:noFill/>
            </a:ln>
            <a:effectLst/>
          </c:spPr>
          <c:invertIfNegative val="0"/>
          <c:cat>
            <c:strRef>
              <c:f>ChartsData3!$A$12:$A$17</c:f>
              <c:strCache>
                <c:ptCount val="6"/>
                <c:pt idx="0">
                  <c:v>Raw materials</c:v>
                </c:pt>
                <c:pt idx="1">
                  <c:v>Electronic components</c:v>
                </c:pt>
                <c:pt idx="2">
                  <c:v>Air freight (IATA)</c:v>
                </c:pt>
                <c:pt idx="3">
                  <c:v>Container shipping</c:v>
                </c:pt>
                <c:pt idx="4">
                  <c:v>Automotive products</c:v>
                </c:pt>
                <c:pt idx="5">
                  <c:v>Export orders </c:v>
                </c:pt>
              </c:strCache>
            </c:strRef>
          </c:cat>
          <c:val>
            <c:numRef>
              <c:f>ChartsData3!$B$12:$B$17</c:f>
              <c:numCache>
                <c:formatCode>0.0</c:formatCode>
                <c:ptCount val="6"/>
                <c:pt idx="0">
                  <c:v>96.993875335255296</c:v>
                </c:pt>
                <c:pt idx="1">
                  <c:v>94.858982714988599</c:v>
                </c:pt>
                <c:pt idx="2">
                  <c:v>99.342782826949701</c:v>
                </c:pt>
                <c:pt idx="3">
                  <c:v>97.353764496097995</c:v>
                </c:pt>
                <c:pt idx="4">
                  <c:v>107.246213315029</c:v>
                </c:pt>
                <c:pt idx="5">
                  <c:v>99.1878458535965</c:v>
                </c:pt>
              </c:numCache>
            </c:numRef>
          </c:val>
          <c:extLst>
            <c:ext xmlns:c16="http://schemas.microsoft.com/office/drawing/2014/chart" uri="{C3380CC4-5D6E-409C-BE32-E72D297353CC}">
              <c16:uniqueId val="{00000000-E65A-4238-A880-B111CE5010A1}"/>
            </c:ext>
          </c:extLst>
        </c:ser>
        <c:ser>
          <c:idx val="1"/>
          <c:order val="1"/>
          <c:tx>
            <c:strRef>
              <c:f>ChartsData3!$C$11</c:f>
              <c:strCache>
                <c:ptCount val="1"/>
                <c:pt idx="0">
                  <c:v>Dec 2023</c:v>
                </c:pt>
              </c:strCache>
            </c:strRef>
          </c:tx>
          <c:spPr>
            <a:solidFill>
              <a:srgbClr val="FF0000"/>
            </a:solidFill>
            <a:ln>
              <a:noFill/>
            </a:ln>
            <a:effectLst/>
          </c:spPr>
          <c:invertIfNegative val="0"/>
          <c:dPt>
            <c:idx val="0"/>
            <c:invertIfNegative val="0"/>
            <c:bubble3D val="0"/>
            <c:spPr>
              <a:solidFill>
                <a:srgbClr val="FFC000"/>
              </a:solidFill>
              <a:ln>
                <a:noFill/>
              </a:ln>
              <a:effectLst/>
            </c:spPr>
            <c:extLst>
              <c:ext xmlns:c16="http://schemas.microsoft.com/office/drawing/2014/chart" uri="{C3380CC4-5D6E-409C-BE32-E72D297353CC}">
                <c16:uniqueId val="{00000007-D2AA-4A80-98DC-A3CC63294763}"/>
              </c:ext>
            </c:extLst>
          </c:dPt>
          <c:dPt>
            <c:idx val="1"/>
            <c:invertIfNegative val="0"/>
            <c:bubble3D val="0"/>
            <c:spPr>
              <a:solidFill>
                <a:srgbClr val="FF0000"/>
              </a:solidFill>
              <a:ln>
                <a:noFill/>
              </a:ln>
              <a:effectLst/>
            </c:spPr>
            <c:extLst>
              <c:ext xmlns:c16="http://schemas.microsoft.com/office/drawing/2014/chart" uri="{C3380CC4-5D6E-409C-BE32-E72D297353CC}">
                <c16:uniqueId val="{00000009-FDBD-42D7-9D70-733D9F6FDD5F}"/>
              </c:ext>
            </c:extLst>
          </c:dPt>
          <c:dPt>
            <c:idx val="2"/>
            <c:invertIfNegative val="0"/>
            <c:bubble3D val="0"/>
            <c:spPr>
              <a:solidFill>
                <a:srgbClr val="FFC000"/>
              </a:solidFill>
              <a:ln>
                <a:noFill/>
              </a:ln>
              <a:effectLst/>
            </c:spPr>
            <c:extLst>
              <c:ext xmlns:c16="http://schemas.microsoft.com/office/drawing/2014/chart" uri="{C3380CC4-5D6E-409C-BE32-E72D297353CC}">
                <c16:uniqueId val="{0000000A-FDBD-42D7-9D70-733D9F6FDD5F}"/>
              </c:ext>
            </c:extLst>
          </c:dPt>
          <c:dPt>
            <c:idx val="3"/>
            <c:invertIfNegative val="0"/>
            <c:bubble3D val="0"/>
            <c:spPr>
              <a:solidFill>
                <a:srgbClr val="FFC000"/>
              </a:solidFill>
              <a:ln>
                <a:noFill/>
              </a:ln>
              <a:effectLst/>
            </c:spPr>
            <c:extLst>
              <c:ext xmlns:c16="http://schemas.microsoft.com/office/drawing/2014/chart" uri="{C3380CC4-5D6E-409C-BE32-E72D297353CC}">
                <c16:uniqueId val="{00000002-E65A-4238-A880-B111CE5010A1}"/>
              </c:ext>
            </c:extLst>
          </c:dPt>
          <c:dPt>
            <c:idx val="4"/>
            <c:invertIfNegative val="0"/>
            <c:bubble3D val="0"/>
            <c:spPr>
              <a:solidFill>
                <a:srgbClr val="00B050"/>
              </a:solidFill>
              <a:ln>
                <a:noFill/>
              </a:ln>
              <a:effectLst/>
            </c:spPr>
            <c:extLst>
              <c:ext xmlns:c16="http://schemas.microsoft.com/office/drawing/2014/chart" uri="{C3380CC4-5D6E-409C-BE32-E72D297353CC}">
                <c16:uniqueId val="{00000004-2A11-45C4-A56C-EC07BA57D299}"/>
              </c:ext>
            </c:extLst>
          </c:dPt>
          <c:dPt>
            <c:idx val="5"/>
            <c:invertIfNegative val="0"/>
            <c:bubble3D val="0"/>
            <c:spPr>
              <a:solidFill>
                <a:srgbClr val="FFC000"/>
              </a:solidFill>
              <a:ln>
                <a:noFill/>
              </a:ln>
              <a:effectLst/>
            </c:spPr>
            <c:extLst>
              <c:ext xmlns:c16="http://schemas.microsoft.com/office/drawing/2014/chart" uri="{C3380CC4-5D6E-409C-BE32-E72D297353CC}">
                <c16:uniqueId val="{00000002-151A-4FD9-BBB8-0E0947612522}"/>
              </c:ext>
            </c:extLst>
          </c:dPt>
          <c:dLbls>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ChartsData3!$A$12:$A$17</c:f>
              <c:strCache>
                <c:ptCount val="6"/>
                <c:pt idx="0">
                  <c:v>Raw materials</c:v>
                </c:pt>
                <c:pt idx="1">
                  <c:v>Electronic components</c:v>
                </c:pt>
                <c:pt idx="2">
                  <c:v>Air freight (IATA)</c:v>
                </c:pt>
                <c:pt idx="3">
                  <c:v>Container shipping</c:v>
                </c:pt>
                <c:pt idx="4">
                  <c:v>Automotive products</c:v>
                </c:pt>
                <c:pt idx="5">
                  <c:v>Export orders </c:v>
                </c:pt>
              </c:strCache>
            </c:strRef>
          </c:cat>
          <c:val>
            <c:numRef>
              <c:f>ChartsData3!$C$12:$C$17</c:f>
              <c:numCache>
                <c:formatCode>0.0</c:formatCode>
                <c:ptCount val="6"/>
                <c:pt idx="0">
                  <c:v>99.122164928877396</c:v>
                </c:pt>
                <c:pt idx="1">
                  <c:v>95.551246618625697</c:v>
                </c:pt>
                <c:pt idx="2">
                  <c:v>102.33250438249399</c:v>
                </c:pt>
                <c:pt idx="3">
                  <c:v>98.570704239712001</c:v>
                </c:pt>
                <c:pt idx="4">
                  <c:v>106.25243830070301</c:v>
                </c:pt>
                <c:pt idx="5">
                  <c:v>101.74284688837</c:v>
                </c:pt>
              </c:numCache>
            </c:numRef>
          </c:val>
          <c:extLst>
            <c:ext xmlns:c16="http://schemas.microsoft.com/office/drawing/2014/chart" uri="{C3380CC4-5D6E-409C-BE32-E72D297353CC}">
              <c16:uniqueId val="{00000003-E65A-4238-A880-B111CE5010A1}"/>
            </c:ext>
          </c:extLst>
        </c:ser>
        <c:dLbls>
          <c:showLegendKey val="0"/>
          <c:showVal val="0"/>
          <c:showCatName val="0"/>
          <c:showSerName val="0"/>
          <c:showPercent val="0"/>
          <c:showBubbleSize val="0"/>
        </c:dLbls>
        <c:gapWidth val="30"/>
        <c:overlap val="74"/>
        <c:axId val="744328016"/>
        <c:axId val="744321456"/>
      </c:barChart>
      <c:catAx>
        <c:axId val="744328016"/>
        <c:scaling>
          <c:orientation val="minMax"/>
        </c:scaling>
        <c:delete val="0"/>
        <c:axPos val="l"/>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n-US"/>
          </a:p>
        </c:txPr>
        <c:crossAx val="744321456"/>
        <c:crosses val="autoZero"/>
        <c:auto val="1"/>
        <c:lblAlgn val="ctr"/>
        <c:lblOffset val="100"/>
        <c:noMultiLvlLbl val="0"/>
      </c:catAx>
      <c:valAx>
        <c:axId val="744321456"/>
        <c:scaling>
          <c:orientation val="minMax"/>
          <c:max val="120"/>
          <c:min val="70"/>
        </c:scaling>
        <c:delete val="1"/>
        <c:axPos val="b"/>
        <c:numFmt formatCode="0" sourceLinked="0"/>
        <c:majorTickMark val="out"/>
        <c:minorTickMark val="none"/>
        <c:tickLblPos val="nextTo"/>
        <c:crossAx val="7443280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700" baseline="0"/>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ChartsData1!$M$1</c:f>
              <c:strCache>
                <c:ptCount val="1"/>
                <c:pt idx="0">
                  <c:v>TOI_XO</c:v>
                </c:pt>
              </c:strCache>
            </c:strRef>
          </c:tx>
          <c:spPr>
            <a:ln w="25400">
              <a:solidFill>
                <a:srgbClr val="00B0F0"/>
              </a:solidFill>
            </a:ln>
          </c:spPr>
          <c:marker>
            <c:symbol val="none"/>
          </c:marker>
          <c:cat>
            <c:strRef>
              <c:f>ChartsData1!$A$2:$A$158</c:f>
              <c:strCache>
                <c:ptCount val="157"/>
                <c:pt idx="0">
                  <c:v>2011M01</c:v>
                </c:pt>
                <c:pt idx="1">
                  <c:v>2011M02</c:v>
                </c:pt>
                <c:pt idx="2">
                  <c:v>2011M03</c:v>
                </c:pt>
                <c:pt idx="3">
                  <c:v>2011M04</c:v>
                </c:pt>
                <c:pt idx="4">
                  <c:v>2011M05</c:v>
                </c:pt>
                <c:pt idx="5">
                  <c:v>2011M06</c:v>
                </c:pt>
                <c:pt idx="6">
                  <c:v>2011M07</c:v>
                </c:pt>
                <c:pt idx="7">
                  <c:v>2011M08</c:v>
                </c:pt>
                <c:pt idx="8">
                  <c:v>2011M09</c:v>
                </c:pt>
                <c:pt idx="9">
                  <c:v>2011M10</c:v>
                </c:pt>
                <c:pt idx="10">
                  <c:v>2011M11</c:v>
                </c:pt>
                <c:pt idx="11">
                  <c:v>2011M12</c:v>
                </c:pt>
                <c:pt idx="12">
                  <c:v>2012M01</c:v>
                </c:pt>
                <c:pt idx="13">
                  <c:v>2012M02</c:v>
                </c:pt>
                <c:pt idx="14">
                  <c:v>2012M03</c:v>
                </c:pt>
                <c:pt idx="15">
                  <c:v>2012M04</c:v>
                </c:pt>
                <c:pt idx="16">
                  <c:v>2012M05</c:v>
                </c:pt>
                <c:pt idx="17">
                  <c:v>2012M06</c:v>
                </c:pt>
                <c:pt idx="18">
                  <c:v>2012M07</c:v>
                </c:pt>
                <c:pt idx="19">
                  <c:v>2012M08</c:v>
                </c:pt>
                <c:pt idx="20">
                  <c:v>2012M09</c:v>
                </c:pt>
                <c:pt idx="21">
                  <c:v>2012M10</c:v>
                </c:pt>
                <c:pt idx="22">
                  <c:v>2012M11</c:v>
                </c:pt>
                <c:pt idx="23">
                  <c:v>2012M12</c:v>
                </c:pt>
                <c:pt idx="24">
                  <c:v>2013M01</c:v>
                </c:pt>
                <c:pt idx="25">
                  <c:v>2013M02</c:v>
                </c:pt>
                <c:pt idx="26">
                  <c:v>2013M03</c:v>
                </c:pt>
                <c:pt idx="27">
                  <c:v>2013M04</c:v>
                </c:pt>
                <c:pt idx="28">
                  <c:v>2013M05</c:v>
                </c:pt>
                <c:pt idx="29">
                  <c:v>2013M06</c:v>
                </c:pt>
                <c:pt idx="30">
                  <c:v>2013M07</c:v>
                </c:pt>
                <c:pt idx="31">
                  <c:v>2013M08</c:v>
                </c:pt>
                <c:pt idx="32">
                  <c:v>2013M09</c:v>
                </c:pt>
                <c:pt idx="33">
                  <c:v>2013M10</c:v>
                </c:pt>
                <c:pt idx="34">
                  <c:v>2013M11</c:v>
                </c:pt>
                <c:pt idx="35">
                  <c:v>2013M12</c:v>
                </c:pt>
                <c:pt idx="36">
                  <c:v>2014M01</c:v>
                </c:pt>
                <c:pt idx="37">
                  <c:v>2014M02</c:v>
                </c:pt>
                <c:pt idx="38">
                  <c:v>2014M03</c:v>
                </c:pt>
                <c:pt idx="39">
                  <c:v>2014M04</c:v>
                </c:pt>
                <c:pt idx="40">
                  <c:v>2014M05</c:v>
                </c:pt>
                <c:pt idx="41">
                  <c:v>2014M06</c:v>
                </c:pt>
                <c:pt idx="42">
                  <c:v>2014M07</c:v>
                </c:pt>
                <c:pt idx="43">
                  <c:v>2014M08</c:v>
                </c:pt>
                <c:pt idx="44">
                  <c:v>2014M09</c:v>
                </c:pt>
                <c:pt idx="45">
                  <c:v>2014M10</c:v>
                </c:pt>
                <c:pt idx="46">
                  <c:v>2014M11</c:v>
                </c:pt>
                <c:pt idx="47">
                  <c:v>2014M12</c:v>
                </c:pt>
                <c:pt idx="48">
                  <c:v>2015M01</c:v>
                </c:pt>
                <c:pt idx="49">
                  <c:v>2015M02</c:v>
                </c:pt>
                <c:pt idx="50">
                  <c:v>2015M03</c:v>
                </c:pt>
                <c:pt idx="51">
                  <c:v>2015M04</c:v>
                </c:pt>
                <c:pt idx="52">
                  <c:v>2015M05</c:v>
                </c:pt>
                <c:pt idx="53">
                  <c:v>2015M06</c:v>
                </c:pt>
                <c:pt idx="54">
                  <c:v>2015M07</c:v>
                </c:pt>
                <c:pt idx="55">
                  <c:v>2015M08</c:v>
                </c:pt>
                <c:pt idx="56">
                  <c:v>2015M09</c:v>
                </c:pt>
                <c:pt idx="57">
                  <c:v>2015M10</c:v>
                </c:pt>
                <c:pt idx="58">
                  <c:v>2015M11</c:v>
                </c:pt>
                <c:pt idx="59">
                  <c:v>2015M12</c:v>
                </c:pt>
                <c:pt idx="60">
                  <c:v>2016M01</c:v>
                </c:pt>
                <c:pt idx="61">
                  <c:v>2016M02</c:v>
                </c:pt>
                <c:pt idx="62">
                  <c:v>2016M03</c:v>
                </c:pt>
                <c:pt idx="63">
                  <c:v>2016M04</c:v>
                </c:pt>
                <c:pt idx="64">
                  <c:v>2016M05</c:v>
                </c:pt>
                <c:pt idx="65">
                  <c:v>2016M06</c:v>
                </c:pt>
                <c:pt idx="66">
                  <c:v>2016M07</c:v>
                </c:pt>
                <c:pt idx="67">
                  <c:v>2016M08</c:v>
                </c:pt>
                <c:pt idx="68">
                  <c:v>2016M09</c:v>
                </c:pt>
                <c:pt idx="69">
                  <c:v>2016M10</c:v>
                </c:pt>
                <c:pt idx="70">
                  <c:v>2016M11</c:v>
                </c:pt>
                <c:pt idx="71">
                  <c:v>2016M12</c:v>
                </c:pt>
                <c:pt idx="72">
                  <c:v>2017M01</c:v>
                </c:pt>
                <c:pt idx="73">
                  <c:v>2017M02</c:v>
                </c:pt>
                <c:pt idx="74">
                  <c:v>2017M03</c:v>
                </c:pt>
                <c:pt idx="75">
                  <c:v>2017M04</c:v>
                </c:pt>
                <c:pt idx="76">
                  <c:v>2017M05</c:v>
                </c:pt>
                <c:pt idx="77">
                  <c:v>2017M06</c:v>
                </c:pt>
                <c:pt idx="78">
                  <c:v>2017M07</c:v>
                </c:pt>
                <c:pt idx="79">
                  <c:v>2017M08</c:v>
                </c:pt>
                <c:pt idx="80">
                  <c:v>2017M09</c:v>
                </c:pt>
                <c:pt idx="81">
                  <c:v>2017M10</c:v>
                </c:pt>
                <c:pt idx="82">
                  <c:v>2017M11</c:v>
                </c:pt>
                <c:pt idx="83">
                  <c:v>2017M12</c:v>
                </c:pt>
                <c:pt idx="84">
                  <c:v>2018M01</c:v>
                </c:pt>
                <c:pt idx="85">
                  <c:v>2018M02</c:v>
                </c:pt>
                <c:pt idx="86">
                  <c:v>2018M03</c:v>
                </c:pt>
                <c:pt idx="87">
                  <c:v>2018M04</c:v>
                </c:pt>
                <c:pt idx="88">
                  <c:v>2018M05</c:v>
                </c:pt>
                <c:pt idx="89">
                  <c:v>2018M06</c:v>
                </c:pt>
                <c:pt idx="90">
                  <c:v>2018M07</c:v>
                </c:pt>
                <c:pt idx="91">
                  <c:v>2018M08</c:v>
                </c:pt>
                <c:pt idx="92">
                  <c:v>2018M09</c:v>
                </c:pt>
                <c:pt idx="93">
                  <c:v>2018M10</c:v>
                </c:pt>
                <c:pt idx="94">
                  <c:v>2018M11</c:v>
                </c:pt>
                <c:pt idx="95">
                  <c:v>2018M12</c:v>
                </c:pt>
                <c:pt idx="96">
                  <c:v>2019M01</c:v>
                </c:pt>
                <c:pt idx="97">
                  <c:v>2019M02</c:v>
                </c:pt>
                <c:pt idx="98">
                  <c:v>2019M03</c:v>
                </c:pt>
                <c:pt idx="99">
                  <c:v>2019M04</c:v>
                </c:pt>
                <c:pt idx="100">
                  <c:v>2019M05</c:v>
                </c:pt>
                <c:pt idx="101">
                  <c:v>2019M06</c:v>
                </c:pt>
                <c:pt idx="102">
                  <c:v>2019M07</c:v>
                </c:pt>
                <c:pt idx="103">
                  <c:v>2019M08</c:v>
                </c:pt>
                <c:pt idx="104">
                  <c:v>2019M09</c:v>
                </c:pt>
                <c:pt idx="105">
                  <c:v>2019M10</c:v>
                </c:pt>
                <c:pt idx="106">
                  <c:v>2019M11</c:v>
                </c:pt>
                <c:pt idx="107">
                  <c:v>2019M12</c:v>
                </c:pt>
                <c:pt idx="108">
                  <c:v>2020M01</c:v>
                </c:pt>
                <c:pt idx="109">
                  <c:v>2020M02</c:v>
                </c:pt>
                <c:pt idx="110">
                  <c:v>2020M03</c:v>
                </c:pt>
                <c:pt idx="111">
                  <c:v>2020M04</c:v>
                </c:pt>
                <c:pt idx="112">
                  <c:v>2020M05</c:v>
                </c:pt>
                <c:pt idx="113">
                  <c:v>2020M06</c:v>
                </c:pt>
                <c:pt idx="114">
                  <c:v>2020M07</c:v>
                </c:pt>
                <c:pt idx="115">
                  <c:v>2020M08</c:v>
                </c:pt>
                <c:pt idx="116">
                  <c:v>2020M09</c:v>
                </c:pt>
                <c:pt idx="117">
                  <c:v>2020M10</c:v>
                </c:pt>
                <c:pt idx="118">
                  <c:v>2020M11</c:v>
                </c:pt>
                <c:pt idx="119">
                  <c:v>2020M12</c:v>
                </c:pt>
                <c:pt idx="120">
                  <c:v>2021M01</c:v>
                </c:pt>
                <c:pt idx="121">
                  <c:v>2021M02</c:v>
                </c:pt>
                <c:pt idx="122">
                  <c:v>2021M03</c:v>
                </c:pt>
                <c:pt idx="123">
                  <c:v>2021M04</c:v>
                </c:pt>
                <c:pt idx="124">
                  <c:v>2021M05</c:v>
                </c:pt>
                <c:pt idx="125">
                  <c:v>2021M06</c:v>
                </c:pt>
                <c:pt idx="126">
                  <c:v>2021M07</c:v>
                </c:pt>
                <c:pt idx="127">
                  <c:v>2021M08</c:v>
                </c:pt>
                <c:pt idx="128">
                  <c:v>2021M09</c:v>
                </c:pt>
                <c:pt idx="129">
                  <c:v>2021M10</c:v>
                </c:pt>
                <c:pt idx="130">
                  <c:v>2021M11</c:v>
                </c:pt>
                <c:pt idx="131">
                  <c:v>2021M12</c:v>
                </c:pt>
                <c:pt idx="132">
                  <c:v>2022M01</c:v>
                </c:pt>
                <c:pt idx="133">
                  <c:v>2022M02</c:v>
                </c:pt>
                <c:pt idx="134">
                  <c:v>2022M03</c:v>
                </c:pt>
                <c:pt idx="135">
                  <c:v>2022M04</c:v>
                </c:pt>
                <c:pt idx="136">
                  <c:v>2022M05</c:v>
                </c:pt>
                <c:pt idx="137">
                  <c:v>2022M06</c:v>
                </c:pt>
                <c:pt idx="138">
                  <c:v>2022M07</c:v>
                </c:pt>
                <c:pt idx="139">
                  <c:v>2022M08</c:v>
                </c:pt>
                <c:pt idx="140">
                  <c:v>2022M09</c:v>
                </c:pt>
                <c:pt idx="141">
                  <c:v>2022M10</c:v>
                </c:pt>
                <c:pt idx="142">
                  <c:v>2022M11</c:v>
                </c:pt>
                <c:pt idx="143">
                  <c:v>2022M12</c:v>
                </c:pt>
                <c:pt idx="144">
                  <c:v>2023M01</c:v>
                </c:pt>
                <c:pt idx="145">
                  <c:v>2023M02</c:v>
                </c:pt>
                <c:pt idx="146">
                  <c:v>2023M03</c:v>
                </c:pt>
                <c:pt idx="147">
                  <c:v>2023M04</c:v>
                </c:pt>
                <c:pt idx="148">
                  <c:v>2023M05</c:v>
                </c:pt>
                <c:pt idx="149">
                  <c:v>2023M06</c:v>
                </c:pt>
                <c:pt idx="150">
                  <c:v>2023M07</c:v>
                </c:pt>
                <c:pt idx="151">
                  <c:v>2023M08</c:v>
                </c:pt>
                <c:pt idx="152">
                  <c:v>2023M09</c:v>
                </c:pt>
                <c:pt idx="153">
                  <c:v>2023M10</c:v>
                </c:pt>
                <c:pt idx="154">
                  <c:v>2023M11</c:v>
                </c:pt>
                <c:pt idx="155">
                  <c:v>2023M12</c:v>
                </c:pt>
                <c:pt idx="156">
                  <c:v>2024M01</c:v>
                </c:pt>
              </c:strCache>
            </c:strRef>
          </c:cat>
          <c:val>
            <c:numRef>
              <c:f>ChartsData1!$M$2:$M$158</c:f>
              <c:numCache>
                <c:formatCode>General</c:formatCode>
                <c:ptCount val="157"/>
                <c:pt idx="0">
                  <c:v>106.437298710926</c:v>
                </c:pt>
                <c:pt idx="1">
                  <c:v>104.960953282609</c:v>
                </c:pt>
                <c:pt idx="2">
                  <c:v>102.98137556439301</c:v>
                </c:pt>
                <c:pt idx="3">
                  <c:v>101.25507594562799</c:v>
                </c:pt>
                <c:pt idx="4">
                  <c:v>100.149853875636</c:v>
                </c:pt>
                <c:pt idx="5">
                  <c:v>99.432565962917096</c:v>
                </c:pt>
                <c:pt idx="6">
                  <c:v>98.764617527345195</c:v>
                </c:pt>
                <c:pt idx="7">
                  <c:v>98.281612712533004</c:v>
                </c:pt>
                <c:pt idx="8">
                  <c:v>98.153562520882801</c:v>
                </c:pt>
                <c:pt idx="9">
                  <c:v>98.312671916789697</c:v>
                </c:pt>
                <c:pt idx="10">
                  <c:v>98.611775749209201</c:v>
                </c:pt>
                <c:pt idx="11">
                  <c:v>98.789267216516805</c:v>
                </c:pt>
                <c:pt idx="12">
                  <c:v>98.680442477605496</c:v>
                </c:pt>
                <c:pt idx="13">
                  <c:v>98.292454683317501</c:v>
                </c:pt>
                <c:pt idx="14">
                  <c:v>97.650509984020601</c:v>
                </c:pt>
                <c:pt idx="15">
                  <c:v>96.730671879237804</c:v>
                </c:pt>
                <c:pt idx="16">
                  <c:v>95.693475431255806</c:v>
                </c:pt>
                <c:pt idx="17">
                  <c:v>94.919408767579299</c:v>
                </c:pt>
                <c:pt idx="18">
                  <c:v>94.786021945800599</c:v>
                </c:pt>
                <c:pt idx="19">
                  <c:v>95.244791904149906</c:v>
                </c:pt>
                <c:pt idx="20">
                  <c:v>96.061775740474403</c:v>
                </c:pt>
                <c:pt idx="21">
                  <c:v>96.962640405409502</c:v>
                </c:pt>
                <c:pt idx="22">
                  <c:v>97.773510364372797</c:v>
                </c:pt>
                <c:pt idx="23">
                  <c:v>98.415762877761395</c:v>
                </c:pt>
                <c:pt idx="24">
                  <c:v>98.839078528005999</c:v>
                </c:pt>
                <c:pt idx="25">
                  <c:v>99.072989135640995</c:v>
                </c:pt>
                <c:pt idx="26">
                  <c:v>99.301364401578198</c:v>
                </c:pt>
                <c:pt idx="27">
                  <c:v>99.493159771920801</c:v>
                </c:pt>
                <c:pt idx="28">
                  <c:v>99.760758765490493</c:v>
                </c:pt>
                <c:pt idx="29">
                  <c:v>100.24658068068</c:v>
                </c:pt>
                <c:pt idx="30">
                  <c:v>101.04178706748399</c:v>
                </c:pt>
                <c:pt idx="31">
                  <c:v>101.92366056233099</c:v>
                </c:pt>
                <c:pt idx="32">
                  <c:v>102.443337022611</c:v>
                </c:pt>
                <c:pt idx="33">
                  <c:v>102.31381133012999</c:v>
                </c:pt>
                <c:pt idx="34">
                  <c:v>101.67129825308299</c:v>
                </c:pt>
                <c:pt idx="35">
                  <c:v>100.88455498183799</c:v>
                </c:pt>
                <c:pt idx="36">
                  <c:v>100.55567706756401</c:v>
                </c:pt>
                <c:pt idx="37">
                  <c:v>100.79770430647</c:v>
                </c:pt>
                <c:pt idx="38">
                  <c:v>101.312741962838</c:v>
                </c:pt>
                <c:pt idx="39">
                  <c:v>101.904795216374</c:v>
                </c:pt>
                <c:pt idx="40">
                  <c:v>102.51488708861601</c:v>
                </c:pt>
                <c:pt idx="41">
                  <c:v>103.029463180626</c:v>
                </c:pt>
                <c:pt idx="42">
                  <c:v>102.974661208025</c:v>
                </c:pt>
                <c:pt idx="43">
                  <c:v>102.275026023838</c:v>
                </c:pt>
                <c:pt idx="44">
                  <c:v>101.231619657903</c:v>
                </c:pt>
                <c:pt idx="45">
                  <c:v>100.201690427081</c:v>
                </c:pt>
                <c:pt idx="46">
                  <c:v>99.574510973641395</c:v>
                </c:pt>
                <c:pt idx="47">
                  <c:v>99.414629763936603</c:v>
                </c:pt>
                <c:pt idx="48">
                  <c:v>99.390461641302196</c:v>
                </c:pt>
                <c:pt idx="49">
                  <c:v>99.250743078903696</c:v>
                </c:pt>
                <c:pt idx="50">
                  <c:v>99.053738777577394</c:v>
                </c:pt>
                <c:pt idx="51">
                  <c:v>98.919097919407605</c:v>
                </c:pt>
                <c:pt idx="52">
                  <c:v>98.702577298019804</c:v>
                </c:pt>
                <c:pt idx="53">
                  <c:v>98.439974465705404</c:v>
                </c:pt>
                <c:pt idx="54">
                  <c:v>98.365401892056298</c:v>
                </c:pt>
                <c:pt idx="55">
                  <c:v>98.517184310819601</c:v>
                </c:pt>
                <c:pt idx="56">
                  <c:v>98.748647941300604</c:v>
                </c:pt>
                <c:pt idx="57">
                  <c:v>98.786656500711103</c:v>
                </c:pt>
                <c:pt idx="58">
                  <c:v>98.442516395639998</c:v>
                </c:pt>
                <c:pt idx="59">
                  <c:v>97.8628206597717</c:v>
                </c:pt>
                <c:pt idx="60">
                  <c:v>97.369260852927098</c:v>
                </c:pt>
                <c:pt idx="61">
                  <c:v>97.286145233611606</c:v>
                </c:pt>
                <c:pt idx="62">
                  <c:v>97.630755516545406</c:v>
                </c:pt>
                <c:pt idx="63">
                  <c:v>98.168215728837893</c:v>
                </c:pt>
                <c:pt idx="64">
                  <c:v>98.814908828278007</c:v>
                </c:pt>
                <c:pt idx="65">
                  <c:v>99.400543885321795</c:v>
                </c:pt>
                <c:pt idx="66">
                  <c:v>99.7912514266161</c:v>
                </c:pt>
                <c:pt idx="67">
                  <c:v>99.842818910538</c:v>
                </c:pt>
                <c:pt idx="68">
                  <c:v>99.749718059938203</c:v>
                </c:pt>
                <c:pt idx="69">
                  <c:v>99.935912972023701</c:v>
                </c:pt>
                <c:pt idx="70">
                  <c:v>100.572955315559</c:v>
                </c:pt>
                <c:pt idx="71">
                  <c:v>101.674945636009</c:v>
                </c:pt>
                <c:pt idx="72">
                  <c:v>102.92144433303601</c:v>
                </c:pt>
                <c:pt idx="73">
                  <c:v>103.92798474487201</c:v>
                </c:pt>
                <c:pt idx="74">
                  <c:v>104.499128351065</c:v>
                </c:pt>
                <c:pt idx="75">
                  <c:v>104.803175873388</c:v>
                </c:pt>
                <c:pt idx="76">
                  <c:v>104.92212045193099</c:v>
                </c:pt>
                <c:pt idx="77">
                  <c:v>104.75859734927801</c:v>
                </c:pt>
                <c:pt idx="78">
                  <c:v>104.332232230865</c:v>
                </c:pt>
                <c:pt idx="79">
                  <c:v>103.849468113543</c:v>
                </c:pt>
                <c:pt idx="80">
                  <c:v>103.64311094747499</c:v>
                </c:pt>
                <c:pt idx="81">
                  <c:v>103.909057207543</c:v>
                </c:pt>
                <c:pt idx="82">
                  <c:v>104.45076766455701</c:v>
                </c:pt>
                <c:pt idx="83">
                  <c:v>104.81143637517501</c:v>
                </c:pt>
                <c:pt idx="84">
                  <c:v>104.656097267134</c:v>
                </c:pt>
                <c:pt idx="85">
                  <c:v>104.119607273846</c:v>
                </c:pt>
                <c:pt idx="86">
                  <c:v>103.422421855102</c:v>
                </c:pt>
                <c:pt idx="87">
                  <c:v>102.692024633581</c:v>
                </c:pt>
                <c:pt idx="88">
                  <c:v>101.86917535722399</c:v>
                </c:pt>
                <c:pt idx="89">
                  <c:v>100.891706671962</c:v>
                </c:pt>
                <c:pt idx="90">
                  <c:v>99.871230130380397</c:v>
                </c:pt>
                <c:pt idx="91">
                  <c:v>98.934524426985703</c:v>
                </c:pt>
                <c:pt idx="92">
                  <c:v>98.299536061453495</c:v>
                </c:pt>
                <c:pt idx="93">
                  <c:v>97.941021238081007</c:v>
                </c:pt>
                <c:pt idx="94">
                  <c:v>97.912947681276805</c:v>
                </c:pt>
                <c:pt idx="95">
                  <c:v>98.283464557833994</c:v>
                </c:pt>
                <c:pt idx="96">
                  <c:v>99.071671654693802</c:v>
                </c:pt>
                <c:pt idx="97">
                  <c:v>100.07516455610499</c:v>
                </c:pt>
                <c:pt idx="98">
                  <c:v>100.858266237441</c:v>
                </c:pt>
                <c:pt idx="99">
                  <c:v>100.86413448218499</c:v>
                </c:pt>
                <c:pt idx="100">
                  <c:v>99.844284203608595</c:v>
                </c:pt>
                <c:pt idx="101">
                  <c:v>98.329468609594798</c:v>
                </c:pt>
                <c:pt idx="102">
                  <c:v>97.201421181056205</c:v>
                </c:pt>
                <c:pt idx="103">
                  <c:v>97.044663929523793</c:v>
                </c:pt>
                <c:pt idx="104">
                  <c:v>97.498665316064702</c:v>
                </c:pt>
                <c:pt idx="105">
                  <c:v>97.784483568543095</c:v>
                </c:pt>
                <c:pt idx="106">
                  <c:v>96.873276170345093</c:v>
                </c:pt>
                <c:pt idx="107">
                  <c:v>94.199511044127703</c:v>
                </c:pt>
                <c:pt idx="108">
                  <c:v>90.211047273581599</c:v>
                </c:pt>
                <c:pt idx="109">
                  <c:v>86.119631871027295</c:v>
                </c:pt>
                <c:pt idx="110">
                  <c:v>83.462843400798803</c:v>
                </c:pt>
                <c:pt idx="111">
                  <c:v>83.752035903192905</c:v>
                </c:pt>
                <c:pt idx="112">
                  <c:v>87.393369119702996</c:v>
                </c:pt>
                <c:pt idx="113">
                  <c:v>93.150175239593906</c:v>
                </c:pt>
                <c:pt idx="114">
                  <c:v>98.691611795906297</c:v>
                </c:pt>
                <c:pt idx="115">
                  <c:v>102.3727868973</c:v>
                </c:pt>
                <c:pt idx="116">
                  <c:v>103.676886523505</c:v>
                </c:pt>
                <c:pt idx="117">
                  <c:v>103.13615458099</c:v>
                </c:pt>
                <c:pt idx="118">
                  <c:v>102.428996146251</c:v>
                </c:pt>
                <c:pt idx="119">
                  <c:v>103.109282191077</c:v>
                </c:pt>
                <c:pt idx="120">
                  <c:v>105.58600749675701</c:v>
                </c:pt>
                <c:pt idx="121">
                  <c:v>108.824096368094</c:v>
                </c:pt>
                <c:pt idx="122">
                  <c:v>111.340166088711</c:v>
                </c:pt>
                <c:pt idx="123">
                  <c:v>111.71097755161</c:v>
                </c:pt>
                <c:pt idx="124">
                  <c:v>109.876072854566</c:v>
                </c:pt>
                <c:pt idx="125">
                  <c:v>106.99105703689899</c:v>
                </c:pt>
                <c:pt idx="126">
                  <c:v>104.551361324168</c:v>
                </c:pt>
                <c:pt idx="127">
                  <c:v>103.22623534687</c:v>
                </c:pt>
                <c:pt idx="128">
                  <c:v>102.882719115624</c:v>
                </c:pt>
                <c:pt idx="129">
                  <c:v>103.122263484418</c:v>
                </c:pt>
                <c:pt idx="130">
                  <c:v>103.41977594013601</c:v>
                </c:pt>
                <c:pt idx="131">
                  <c:v>103.193886424949</c:v>
                </c:pt>
                <c:pt idx="132">
                  <c:v>102.40830655824401</c:v>
                </c:pt>
                <c:pt idx="133">
                  <c:v>101.575102168706</c:v>
                </c:pt>
                <c:pt idx="134">
                  <c:v>101.172875795216</c:v>
                </c:pt>
                <c:pt idx="135">
                  <c:v>101.067347917565</c:v>
                </c:pt>
                <c:pt idx="136">
                  <c:v>100.596161970956</c:v>
                </c:pt>
                <c:pt idx="137">
                  <c:v>99.402750532027696</c:v>
                </c:pt>
                <c:pt idx="138">
                  <c:v>97.575765966508797</c:v>
                </c:pt>
                <c:pt idx="139">
                  <c:v>95.873625917381204</c:v>
                </c:pt>
                <c:pt idx="140">
                  <c:v>95.119503687834097</c:v>
                </c:pt>
                <c:pt idx="141">
                  <c:v>95.588235928641495</c:v>
                </c:pt>
                <c:pt idx="142">
                  <c:v>96.797282338147795</c:v>
                </c:pt>
                <c:pt idx="143">
                  <c:v>98.367403768093595</c:v>
                </c:pt>
                <c:pt idx="144">
                  <c:v>99.805457138436907</c:v>
                </c:pt>
                <c:pt idx="145">
                  <c:v>100.66147480785099</c:v>
                </c:pt>
                <c:pt idx="146">
                  <c:v>100.54792523138499</c:v>
                </c:pt>
                <c:pt idx="147">
                  <c:v>99.709666098347896</c:v>
                </c:pt>
                <c:pt idx="148">
                  <c:v>98.747248489998299</c:v>
                </c:pt>
                <c:pt idx="149">
                  <c:v>98.107840114230399</c:v>
                </c:pt>
                <c:pt idx="150">
                  <c:v>98.097533502709098</c:v>
                </c:pt>
                <c:pt idx="151">
                  <c:v>98.524791584348804</c:v>
                </c:pt>
                <c:pt idx="152">
                  <c:v>99.1878458535965</c:v>
                </c:pt>
                <c:pt idx="153">
                  <c:v>99.949419743428905</c:v>
                </c:pt>
                <c:pt idx="154">
                  <c:v>100.806938182902</c:v>
                </c:pt>
                <c:pt idx="155">
                  <c:v>101.74284688837</c:v>
                </c:pt>
              </c:numCache>
            </c:numRef>
          </c:val>
          <c:smooth val="0"/>
          <c:extLst>
            <c:ext xmlns:c16="http://schemas.microsoft.com/office/drawing/2014/chart" uri="{C3380CC4-5D6E-409C-BE32-E72D297353CC}">
              <c16:uniqueId val="{00000000-DB2A-4ADC-96F0-EEC38710C993}"/>
            </c:ext>
          </c:extLst>
        </c:ser>
        <c:dLbls>
          <c:showLegendKey val="0"/>
          <c:showVal val="0"/>
          <c:showCatName val="0"/>
          <c:showSerName val="0"/>
          <c:showPercent val="0"/>
          <c:showBubbleSize val="0"/>
        </c:dLbls>
        <c:smooth val="0"/>
        <c:axId val="38937344"/>
        <c:axId val="38938880"/>
      </c:lineChart>
      <c:catAx>
        <c:axId val="389373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38938880"/>
        <c:crosses val="autoZero"/>
        <c:auto val="1"/>
        <c:lblAlgn val="ctr"/>
        <c:lblOffset val="100"/>
        <c:tickLblSkip val="6"/>
        <c:tickMarkSkip val="3"/>
        <c:noMultiLvlLbl val="0"/>
      </c:catAx>
      <c:valAx>
        <c:axId val="38938880"/>
        <c:scaling>
          <c:orientation val="minMax"/>
          <c:max val="120"/>
          <c:min val="80"/>
        </c:scaling>
        <c:delete val="0"/>
        <c:axPos val="l"/>
        <c:majorGridlines/>
        <c:numFmt formatCode="General" sourceLinked="1"/>
        <c:majorTickMark val="out"/>
        <c:minorTickMark val="out"/>
        <c:tickLblPos val="nextTo"/>
        <c:crossAx val="38937344"/>
        <c:crosses val="autoZero"/>
        <c:crossBetween val="midCat"/>
        <c:majorUnit val="20"/>
        <c:minorUnit val="5"/>
      </c:valAx>
      <c:spPr>
        <a:solidFill>
          <a:schemeClr val="bg1"/>
        </a:solidFill>
        <a:ln>
          <a:solidFill>
            <a:schemeClr val="bg1">
              <a:lumMod val="50000"/>
            </a:schemeClr>
          </a:solidFill>
        </a:ln>
      </c:spPr>
    </c:plotArea>
    <c:plotVisOnly val="1"/>
    <c:dispBlanksAs val="gap"/>
    <c:showDLblsOverMax val="0"/>
  </c:chart>
  <c:spPr>
    <a:noFill/>
    <a:ln>
      <a:noFill/>
    </a:ln>
  </c:spPr>
  <c:txPr>
    <a:bodyPr/>
    <a:lstStyle/>
    <a:p>
      <a:pPr>
        <a:defRPr sz="700" baseline="0"/>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ChartsData1!$C$1</c:f>
              <c:strCache>
                <c:ptCount val="1"/>
                <c:pt idx="0">
                  <c:v>TOI_ASHIP</c:v>
                </c:pt>
              </c:strCache>
            </c:strRef>
          </c:tx>
          <c:spPr>
            <a:ln w="25400">
              <a:solidFill>
                <a:srgbClr val="00B0F0"/>
              </a:solidFill>
            </a:ln>
          </c:spPr>
          <c:marker>
            <c:symbol val="none"/>
          </c:marker>
          <c:cat>
            <c:strRef>
              <c:f>ChartsData1!$A$2:$A$158</c:f>
              <c:strCache>
                <c:ptCount val="157"/>
                <c:pt idx="0">
                  <c:v>2011M01</c:v>
                </c:pt>
                <c:pt idx="1">
                  <c:v>2011M02</c:v>
                </c:pt>
                <c:pt idx="2">
                  <c:v>2011M03</c:v>
                </c:pt>
                <c:pt idx="3">
                  <c:v>2011M04</c:v>
                </c:pt>
                <c:pt idx="4">
                  <c:v>2011M05</c:v>
                </c:pt>
                <c:pt idx="5">
                  <c:v>2011M06</c:v>
                </c:pt>
                <c:pt idx="6">
                  <c:v>2011M07</c:v>
                </c:pt>
                <c:pt idx="7">
                  <c:v>2011M08</c:v>
                </c:pt>
                <c:pt idx="8">
                  <c:v>2011M09</c:v>
                </c:pt>
                <c:pt idx="9">
                  <c:v>2011M10</c:v>
                </c:pt>
                <c:pt idx="10">
                  <c:v>2011M11</c:v>
                </c:pt>
                <c:pt idx="11">
                  <c:v>2011M12</c:v>
                </c:pt>
                <c:pt idx="12">
                  <c:v>2012M01</c:v>
                </c:pt>
                <c:pt idx="13">
                  <c:v>2012M02</c:v>
                </c:pt>
                <c:pt idx="14">
                  <c:v>2012M03</c:v>
                </c:pt>
                <c:pt idx="15">
                  <c:v>2012M04</c:v>
                </c:pt>
                <c:pt idx="16">
                  <c:v>2012M05</c:v>
                </c:pt>
                <c:pt idx="17">
                  <c:v>2012M06</c:v>
                </c:pt>
                <c:pt idx="18">
                  <c:v>2012M07</c:v>
                </c:pt>
                <c:pt idx="19">
                  <c:v>2012M08</c:v>
                </c:pt>
                <c:pt idx="20">
                  <c:v>2012M09</c:v>
                </c:pt>
                <c:pt idx="21">
                  <c:v>2012M10</c:v>
                </c:pt>
                <c:pt idx="22">
                  <c:v>2012M11</c:v>
                </c:pt>
                <c:pt idx="23">
                  <c:v>2012M12</c:v>
                </c:pt>
                <c:pt idx="24">
                  <c:v>2013M01</c:v>
                </c:pt>
                <c:pt idx="25">
                  <c:v>2013M02</c:v>
                </c:pt>
                <c:pt idx="26">
                  <c:v>2013M03</c:v>
                </c:pt>
                <c:pt idx="27">
                  <c:v>2013M04</c:v>
                </c:pt>
                <c:pt idx="28">
                  <c:v>2013M05</c:v>
                </c:pt>
                <c:pt idx="29">
                  <c:v>2013M06</c:v>
                </c:pt>
                <c:pt idx="30">
                  <c:v>2013M07</c:v>
                </c:pt>
                <c:pt idx="31">
                  <c:v>2013M08</c:v>
                </c:pt>
                <c:pt idx="32">
                  <c:v>2013M09</c:v>
                </c:pt>
                <c:pt idx="33">
                  <c:v>2013M10</c:v>
                </c:pt>
                <c:pt idx="34">
                  <c:v>2013M11</c:v>
                </c:pt>
                <c:pt idx="35">
                  <c:v>2013M12</c:v>
                </c:pt>
                <c:pt idx="36">
                  <c:v>2014M01</c:v>
                </c:pt>
                <c:pt idx="37">
                  <c:v>2014M02</c:v>
                </c:pt>
                <c:pt idx="38">
                  <c:v>2014M03</c:v>
                </c:pt>
                <c:pt idx="39">
                  <c:v>2014M04</c:v>
                </c:pt>
                <c:pt idx="40">
                  <c:v>2014M05</c:v>
                </c:pt>
                <c:pt idx="41">
                  <c:v>2014M06</c:v>
                </c:pt>
                <c:pt idx="42">
                  <c:v>2014M07</c:v>
                </c:pt>
                <c:pt idx="43">
                  <c:v>2014M08</c:v>
                </c:pt>
                <c:pt idx="44">
                  <c:v>2014M09</c:v>
                </c:pt>
                <c:pt idx="45">
                  <c:v>2014M10</c:v>
                </c:pt>
                <c:pt idx="46">
                  <c:v>2014M11</c:v>
                </c:pt>
                <c:pt idx="47">
                  <c:v>2014M12</c:v>
                </c:pt>
                <c:pt idx="48">
                  <c:v>2015M01</c:v>
                </c:pt>
                <c:pt idx="49">
                  <c:v>2015M02</c:v>
                </c:pt>
                <c:pt idx="50">
                  <c:v>2015M03</c:v>
                </c:pt>
                <c:pt idx="51">
                  <c:v>2015M04</c:v>
                </c:pt>
                <c:pt idx="52">
                  <c:v>2015M05</c:v>
                </c:pt>
                <c:pt idx="53">
                  <c:v>2015M06</c:v>
                </c:pt>
                <c:pt idx="54">
                  <c:v>2015M07</c:v>
                </c:pt>
                <c:pt idx="55">
                  <c:v>2015M08</c:v>
                </c:pt>
                <c:pt idx="56">
                  <c:v>2015M09</c:v>
                </c:pt>
                <c:pt idx="57">
                  <c:v>2015M10</c:v>
                </c:pt>
                <c:pt idx="58">
                  <c:v>2015M11</c:v>
                </c:pt>
                <c:pt idx="59">
                  <c:v>2015M12</c:v>
                </c:pt>
                <c:pt idx="60">
                  <c:v>2016M01</c:v>
                </c:pt>
                <c:pt idx="61">
                  <c:v>2016M02</c:v>
                </c:pt>
                <c:pt idx="62">
                  <c:v>2016M03</c:v>
                </c:pt>
                <c:pt idx="63">
                  <c:v>2016M04</c:v>
                </c:pt>
                <c:pt idx="64">
                  <c:v>2016M05</c:v>
                </c:pt>
                <c:pt idx="65">
                  <c:v>2016M06</c:v>
                </c:pt>
                <c:pt idx="66">
                  <c:v>2016M07</c:v>
                </c:pt>
                <c:pt idx="67">
                  <c:v>2016M08</c:v>
                </c:pt>
                <c:pt idx="68">
                  <c:v>2016M09</c:v>
                </c:pt>
                <c:pt idx="69">
                  <c:v>2016M10</c:v>
                </c:pt>
                <c:pt idx="70">
                  <c:v>2016M11</c:v>
                </c:pt>
                <c:pt idx="71">
                  <c:v>2016M12</c:v>
                </c:pt>
                <c:pt idx="72">
                  <c:v>2017M01</c:v>
                </c:pt>
                <c:pt idx="73">
                  <c:v>2017M02</c:v>
                </c:pt>
                <c:pt idx="74">
                  <c:v>2017M03</c:v>
                </c:pt>
                <c:pt idx="75">
                  <c:v>2017M04</c:v>
                </c:pt>
                <c:pt idx="76">
                  <c:v>2017M05</c:v>
                </c:pt>
                <c:pt idx="77">
                  <c:v>2017M06</c:v>
                </c:pt>
                <c:pt idx="78">
                  <c:v>2017M07</c:v>
                </c:pt>
                <c:pt idx="79">
                  <c:v>2017M08</c:v>
                </c:pt>
                <c:pt idx="80">
                  <c:v>2017M09</c:v>
                </c:pt>
                <c:pt idx="81">
                  <c:v>2017M10</c:v>
                </c:pt>
                <c:pt idx="82">
                  <c:v>2017M11</c:v>
                </c:pt>
                <c:pt idx="83">
                  <c:v>2017M12</c:v>
                </c:pt>
                <c:pt idx="84">
                  <c:v>2018M01</c:v>
                </c:pt>
                <c:pt idx="85">
                  <c:v>2018M02</c:v>
                </c:pt>
                <c:pt idx="86">
                  <c:v>2018M03</c:v>
                </c:pt>
                <c:pt idx="87">
                  <c:v>2018M04</c:v>
                </c:pt>
                <c:pt idx="88">
                  <c:v>2018M05</c:v>
                </c:pt>
                <c:pt idx="89">
                  <c:v>2018M06</c:v>
                </c:pt>
                <c:pt idx="90">
                  <c:v>2018M07</c:v>
                </c:pt>
                <c:pt idx="91">
                  <c:v>2018M08</c:v>
                </c:pt>
                <c:pt idx="92">
                  <c:v>2018M09</c:v>
                </c:pt>
                <c:pt idx="93">
                  <c:v>2018M10</c:v>
                </c:pt>
                <c:pt idx="94">
                  <c:v>2018M11</c:v>
                </c:pt>
                <c:pt idx="95">
                  <c:v>2018M12</c:v>
                </c:pt>
                <c:pt idx="96">
                  <c:v>2019M01</c:v>
                </c:pt>
                <c:pt idx="97">
                  <c:v>2019M02</c:v>
                </c:pt>
                <c:pt idx="98">
                  <c:v>2019M03</c:v>
                </c:pt>
                <c:pt idx="99">
                  <c:v>2019M04</c:v>
                </c:pt>
                <c:pt idx="100">
                  <c:v>2019M05</c:v>
                </c:pt>
                <c:pt idx="101">
                  <c:v>2019M06</c:v>
                </c:pt>
                <c:pt idx="102">
                  <c:v>2019M07</c:v>
                </c:pt>
                <c:pt idx="103">
                  <c:v>2019M08</c:v>
                </c:pt>
                <c:pt idx="104">
                  <c:v>2019M09</c:v>
                </c:pt>
                <c:pt idx="105">
                  <c:v>2019M10</c:v>
                </c:pt>
                <c:pt idx="106">
                  <c:v>2019M11</c:v>
                </c:pt>
                <c:pt idx="107">
                  <c:v>2019M12</c:v>
                </c:pt>
                <c:pt idx="108">
                  <c:v>2020M01</c:v>
                </c:pt>
                <c:pt idx="109">
                  <c:v>2020M02</c:v>
                </c:pt>
                <c:pt idx="110">
                  <c:v>2020M03</c:v>
                </c:pt>
                <c:pt idx="111">
                  <c:v>2020M04</c:v>
                </c:pt>
                <c:pt idx="112">
                  <c:v>2020M05</c:v>
                </c:pt>
                <c:pt idx="113">
                  <c:v>2020M06</c:v>
                </c:pt>
                <c:pt idx="114">
                  <c:v>2020M07</c:v>
                </c:pt>
                <c:pt idx="115">
                  <c:v>2020M08</c:v>
                </c:pt>
                <c:pt idx="116">
                  <c:v>2020M09</c:v>
                </c:pt>
                <c:pt idx="117">
                  <c:v>2020M10</c:v>
                </c:pt>
                <c:pt idx="118">
                  <c:v>2020M11</c:v>
                </c:pt>
                <c:pt idx="119">
                  <c:v>2020M12</c:v>
                </c:pt>
                <c:pt idx="120">
                  <c:v>2021M01</c:v>
                </c:pt>
                <c:pt idx="121">
                  <c:v>2021M02</c:v>
                </c:pt>
                <c:pt idx="122">
                  <c:v>2021M03</c:v>
                </c:pt>
                <c:pt idx="123">
                  <c:v>2021M04</c:v>
                </c:pt>
                <c:pt idx="124">
                  <c:v>2021M05</c:v>
                </c:pt>
                <c:pt idx="125">
                  <c:v>2021M06</c:v>
                </c:pt>
                <c:pt idx="126">
                  <c:v>2021M07</c:v>
                </c:pt>
                <c:pt idx="127">
                  <c:v>2021M08</c:v>
                </c:pt>
                <c:pt idx="128">
                  <c:v>2021M09</c:v>
                </c:pt>
                <c:pt idx="129">
                  <c:v>2021M10</c:v>
                </c:pt>
                <c:pt idx="130">
                  <c:v>2021M11</c:v>
                </c:pt>
                <c:pt idx="131">
                  <c:v>2021M12</c:v>
                </c:pt>
                <c:pt idx="132">
                  <c:v>2022M01</c:v>
                </c:pt>
                <c:pt idx="133">
                  <c:v>2022M02</c:v>
                </c:pt>
                <c:pt idx="134">
                  <c:v>2022M03</c:v>
                </c:pt>
                <c:pt idx="135">
                  <c:v>2022M04</c:v>
                </c:pt>
                <c:pt idx="136">
                  <c:v>2022M05</c:v>
                </c:pt>
                <c:pt idx="137">
                  <c:v>2022M06</c:v>
                </c:pt>
                <c:pt idx="138">
                  <c:v>2022M07</c:v>
                </c:pt>
                <c:pt idx="139">
                  <c:v>2022M08</c:v>
                </c:pt>
                <c:pt idx="140">
                  <c:v>2022M09</c:v>
                </c:pt>
                <c:pt idx="141">
                  <c:v>2022M10</c:v>
                </c:pt>
                <c:pt idx="142">
                  <c:v>2022M11</c:v>
                </c:pt>
                <c:pt idx="143">
                  <c:v>2022M12</c:v>
                </c:pt>
                <c:pt idx="144">
                  <c:v>2023M01</c:v>
                </c:pt>
                <c:pt idx="145">
                  <c:v>2023M02</c:v>
                </c:pt>
                <c:pt idx="146">
                  <c:v>2023M03</c:v>
                </c:pt>
                <c:pt idx="147">
                  <c:v>2023M04</c:v>
                </c:pt>
                <c:pt idx="148">
                  <c:v>2023M05</c:v>
                </c:pt>
                <c:pt idx="149">
                  <c:v>2023M06</c:v>
                </c:pt>
                <c:pt idx="150">
                  <c:v>2023M07</c:v>
                </c:pt>
                <c:pt idx="151">
                  <c:v>2023M08</c:v>
                </c:pt>
                <c:pt idx="152">
                  <c:v>2023M09</c:v>
                </c:pt>
                <c:pt idx="153">
                  <c:v>2023M10</c:v>
                </c:pt>
                <c:pt idx="154">
                  <c:v>2023M11</c:v>
                </c:pt>
                <c:pt idx="155">
                  <c:v>2023M12</c:v>
                </c:pt>
                <c:pt idx="156">
                  <c:v>2024M01</c:v>
                </c:pt>
              </c:strCache>
            </c:strRef>
          </c:cat>
          <c:val>
            <c:numRef>
              <c:f>ChartsData1!$C$2:$C$158</c:f>
              <c:numCache>
                <c:formatCode>General</c:formatCode>
                <c:ptCount val="157"/>
                <c:pt idx="0">
                  <c:v>105.183667929273</c:v>
                </c:pt>
                <c:pt idx="1">
                  <c:v>105.4307859713</c:v>
                </c:pt>
                <c:pt idx="2">
                  <c:v>105.401080369808</c:v>
                </c:pt>
                <c:pt idx="3">
                  <c:v>104.76377667916501</c:v>
                </c:pt>
                <c:pt idx="4">
                  <c:v>103.799489182993</c:v>
                </c:pt>
                <c:pt idx="5">
                  <c:v>102.800407061746</c:v>
                </c:pt>
                <c:pt idx="6">
                  <c:v>101.939944973118</c:v>
                </c:pt>
                <c:pt idx="7">
                  <c:v>101.36477947962599</c:v>
                </c:pt>
                <c:pt idx="8">
                  <c:v>100.99885179088101</c:v>
                </c:pt>
                <c:pt idx="9">
                  <c:v>100.594196961118</c:v>
                </c:pt>
                <c:pt idx="10">
                  <c:v>100.185789511379</c:v>
                </c:pt>
                <c:pt idx="11">
                  <c:v>100.034609807479</c:v>
                </c:pt>
                <c:pt idx="12">
                  <c:v>99.973913332230595</c:v>
                </c:pt>
                <c:pt idx="13">
                  <c:v>99.8394964591226</c:v>
                </c:pt>
                <c:pt idx="14">
                  <c:v>99.6913306339803</c:v>
                </c:pt>
                <c:pt idx="15">
                  <c:v>99.592720996275901</c:v>
                </c:pt>
                <c:pt idx="16">
                  <c:v>99.488779775928805</c:v>
                </c:pt>
                <c:pt idx="17">
                  <c:v>99.407760557443197</c:v>
                </c:pt>
                <c:pt idx="18">
                  <c:v>99.389873427773196</c:v>
                </c:pt>
                <c:pt idx="19">
                  <c:v>99.121235184974907</c:v>
                </c:pt>
                <c:pt idx="20">
                  <c:v>98.611212907548904</c:v>
                </c:pt>
                <c:pt idx="21">
                  <c:v>98.245491921177404</c:v>
                </c:pt>
                <c:pt idx="22">
                  <c:v>98.130139215216303</c:v>
                </c:pt>
                <c:pt idx="23">
                  <c:v>98.159750058971994</c:v>
                </c:pt>
                <c:pt idx="24">
                  <c:v>98.154815068323202</c:v>
                </c:pt>
                <c:pt idx="25">
                  <c:v>97.988290264227302</c:v>
                </c:pt>
                <c:pt idx="26">
                  <c:v>97.688067184282502</c:v>
                </c:pt>
                <c:pt idx="27">
                  <c:v>97.463515115825501</c:v>
                </c:pt>
                <c:pt idx="28">
                  <c:v>97.520985784839198</c:v>
                </c:pt>
                <c:pt idx="29">
                  <c:v>97.695530654572096</c:v>
                </c:pt>
                <c:pt idx="30">
                  <c:v>97.7392547818</c:v>
                </c:pt>
                <c:pt idx="31">
                  <c:v>97.762556608589605</c:v>
                </c:pt>
                <c:pt idx="32">
                  <c:v>97.812286513472102</c:v>
                </c:pt>
                <c:pt idx="33">
                  <c:v>97.977787329446002</c:v>
                </c:pt>
                <c:pt idx="34">
                  <c:v>98.159813345293799</c:v>
                </c:pt>
                <c:pt idx="35">
                  <c:v>98.363213742518596</c:v>
                </c:pt>
                <c:pt idx="36">
                  <c:v>98.603728959538202</c:v>
                </c:pt>
                <c:pt idx="37">
                  <c:v>98.882386583468701</c:v>
                </c:pt>
                <c:pt idx="38">
                  <c:v>99.174486425113102</c:v>
                </c:pt>
                <c:pt idx="39">
                  <c:v>99.447530359772898</c:v>
                </c:pt>
                <c:pt idx="40">
                  <c:v>99.616410692890199</c:v>
                </c:pt>
                <c:pt idx="41">
                  <c:v>99.724046826023596</c:v>
                </c:pt>
                <c:pt idx="42">
                  <c:v>99.789927265773997</c:v>
                </c:pt>
                <c:pt idx="43">
                  <c:v>99.963822092199905</c:v>
                </c:pt>
                <c:pt idx="44">
                  <c:v>100.22144312982</c:v>
                </c:pt>
                <c:pt idx="45">
                  <c:v>100.398761867773</c:v>
                </c:pt>
                <c:pt idx="46">
                  <c:v>100.425526486442</c:v>
                </c:pt>
                <c:pt idx="47">
                  <c:v>100.272996292662</c:v>
                </c:pt>
                <c:pt idx="48">
                  <c:v>100.00086438787901</c:v>
                </c:pt>
                <c:pt idx="49">
                  <c:v>99.720550979127907</c:v>
                </c:pt>
                <c:pt idx="50">
                  <c:v>99.404030196357894</c:v>
                </c:pt>
                <c:pt idx="51">
                  <c:v>98.969051374699305</c:v>
                </c:pt>
                <c:pt idx="52">
                  <c:v>98.337565443667899</c:v>
                </c:pt>
                <c:pt idx="53">
                  <c:v>97.710573756780704</c:v>
                </c:pt>
                <c:pt idx="54">
                  <c:v>97.246878420996396</c:v>
                </c:pt>
                <c:pt idx="55">
                  <c:v>96.873253792422901</c:v>
                </c:pt>
                <c:pt idx="56">
                  <c:v>96.544222068182094</c:v>
                </c:pt>
                <c:pt idx="57">
                  <c:v>96.314797116532205</c:v>
                </c:pt>
                <c:pt idx="58">
                  <c:v>96.320155660410606</c:v>
                </c:pt>
                <c:pt idx="59">
                  <c:v>96.360431145716603</c:v>
                </c:pt>
                <c:pt idx="60">
                  <c:v>96.384617586120001</c:v>
                </c:pt>
                <c:pt idx="61">
                  <c:v>96.327879499759405</c:v>
                </c:pt>
                <c:pt idx="62">
                  <c:v>96.278757413769</c:v>
                </c:pt>
                <c:pt idx="63">
                  <c:v>96.403161115665498</c:v>
                </c:pt>
                <c:pt idx="64">
                  <c:v>96.651606969876795</c:v>
                </c:pt>
                <c:pt idx="65">
                  <c:v>96.9658721941517</c:v>
                </c:pt>
                <c:pt idx="66">
                  <c:v>97.416343201459796</c:v>
                </c:pt>
                <c:pt idx="67">
                  <c:v>98.055270078658197</c:v>
                </c:pt>
                <c:pt idx="68">
                  <c:v>98.913147530905604</c:v>
                </c:pt>
                <c:pt idx="69">
                  <c:v>99.690386814878394</c:v>
                </c:pt>
                <c:pt idx="70">
                  <c:v>100.23372474096701</c:v>
                </c:pt>
                <c:pt idx="71">
                  <c:v>100.635718281883</c:v>
                </c:pt>
                <c:pt idx="72">
                  <c:v>101.18397524875201</c:v>
                </c:pt>
                <c:pt idx="73">
                  <c:v>102.04037583900499</c:v>
                </c:pt>
                <c:pt idx="74">
                  <c:v>103.189217396432</c:v>
                </c:pt>
                <c:pt idx="75">
                  <c:v>104.285202079991</c:v>
                </c:pt>
                <c:pt idx="76">
                  <c:v>105.179748135252</c:v>
                </c:pt>
                <c:pt idx="77">
                  <c:v>105.698805502204</c:v>
                </c:pt>
                <c:pt idx="78">
                  <c:v>105.78166431591499</c:v>
                </c:pt>
                <c:pt idx="79">
                  <c:v>105.503353874057</c:v>
                </c:pt>
                <c:pt idx="80">
                  <c:v>104.976618413286</c:v>
                </c:pt>
                <c:pt idx="81">
                  <c:v>104.641738468108</c:v>
                </c:pt>
                <c:pt idx="82">
                  <c:v>104.70927257459</c:v>
                </c:pt>
                <c:pt idx="83">
                  <c:v>105.102648244333</c:v>
                </c:pt>
                <c:pt idx="84">
                  <c:v>105.616582443498</c:v>
                </c:pt>
                <c:pt idx="85">
                  <c:v>106.062447405765</c:v>
                </c:pt>
                <c:pt idx="86">
                  <c:v>106.4536788921</c:v>
                </c:pt>
                <c:pt idx="87">
                  <c:v>106.754718493306</c:v>
                </c:pt>
                <c:pt idx="88">
                  <c:v>106.979119253984</c:v>
                </c:pt>
                <c:pt idx="89">
                  <c:v>107.09923256491</c:v>
                </c:pt>
                <c:pt idx="90">
                  <c:v>106.991298312506</c:v>
                </c:pt>
                <c:pt idx="91">
                  <c:v>106.62570679241701</c:v>
                </c:pt>
                <c:pt idx="92">
                  <c:v>105.84669658348599</c:v>
                </c:pt>
                <c:pt idx="93">
                  <c:v>104.55150310233</c:v>
                </c:pt>
                <c:pt idx="94">
                  <c:v>103.01168803093999</c:v>
                </c:pt>
                <c:pt idx="95">
                  <c:v>101.91716508813801</c:v>
                </c:pt>
                <c:pt idx="96">
                  <c:v>101.502919548401</c:v>
                </c:pt>
                <c:pt idx="97">
                  <c:v>101.723955752253</c:v>
                </c:pt>
                <c:pt idx="98">
                  <c:v>102.0097312953</c:v>
                </c:pt>
                <c:pt idx="99">
                  <c:v>101.98575422589199</c:v>
                </c:pt>
                <c:pt idx="100">
                  <c:v>101.706078238853</c:v>
                </c:pt>
                <c:pt idx="101">
                  <c:v>101.280278031393</c:v>
                </c:pt>
                <c:pt idx="102">
                  <c:v>100.80371910036</c:v>
                </c:pt>
                <c:pt idx="103">
                  <c:v>100.463391629342</c:v>
                </c:pt>
                <c:pt idx="104">
                  <c:v>100.38434515461</c:v>
                </c:pt>
                <c:pt idx="105">
                  <c:v>100.291736417534</c:v>
                </c:pt>
                <c:pt idx="106">
                  <c:v>99.406093536187797</c:v>
                </c:pt>
                <c:pt idx="107">
                  <c:v>97.349197209644103</c:v>
                </c:pt>
                <c:pt idx="108">
                  <c:v>94.040429199653403</c:v>
                </c:pt>
                <c:pt idx="109">
                  <c:v>90.178070981743005</c:v>
                </c:pt>
                <c:pt idx="110">
                  <c:v>86.8376553455915</c:v>
                </c:pt>
                <c:pt idx="111">
                  <c:v>84.945778501630002</c:v>
                </c:pt>
                <c:pt idx="112">
                  <c:v>84.563161931804402</c:v>
                </c:pt>
                <c:pt idx="113">
                  <c:v>85.439387639434997</c:v>
                </c:pt>
                <c:pt idx="114">
                  <c:v>87.206852353824203</c:v>
                </c:pt>
                <c:pt idx="115">
                  <c:v>89.387419435002002</c:v>
                </c:pt>
                <c:pt idx="116">
                  <c:v>91.529360656815996</c:v>
                </c:pt>
                <c:pt idx="117">
                  <c:v>93.784135744292897</c:v>
                </c:pt>
                <c:pt idx="118">
                  <c:v>96.501881067028094</c:v>
                </c:pt>
                <c:pt idx="119">
                  <c:v>99.626042511893104</c:v>
                </c:pt>
                <c:pt idx="120">
                  <c:v>103.158677662239</c:v>
                </c:pt>
                <c:pt idx="121">
                  <c:v>106.70625226157399</c:v>
                </c:pt>
                <c:pt idx="122">
                  <c:v>109.42039392746899</c:v>
                </c:pt>
                <c:pt idx="123">
                  <c:v>110.85668016820399</c:v>
                </c:pt>
                <c:pt idx="124">
                  <c:v>111.006545858001</c:v>
                </c:pt>
                <c:pt idx="125">
                  <c:v>110.24159752058399</c:v>
                </c:pt>
                <c:pt idx="126">
                  <c:v>109.199059466069</c:v>
                </c:pt>
                <c:pt idx="127">
                  <c:v>108.374688361187</c:v>
                </c:pt>
                <c:pt idx="128">
                  <c:v>108.078568065442</c:v>
                </c:pt>
                <c:pt idx="129">
                  <c:v>107.914894543201</c:v>
                </c:pt>
                <c:pt idx="130">
                  <c:v>107.623691739485</c:v>
                </c:pt>
                <c:pt idx="131">
                  <c:v>106.84762701204301</c:v>
                </c:pt>
                <c:pt idx="132">
                  <c:v>105.448129701762</c:v>
                </c:pt>
                <c:pt idx="133">
                  <c:v>103.801217386115</c:v>
                </c:pt>
                <c:pt idx="134">
                  <c:v>102.387035707085</c:v>
                </c:pt>
                <c:pt idx="135">
                  <c:v>101.380294634842</c:v>
                </c:pt>
                <c:pt idx="136">
                  <c:v>100.720856014858</c:v>
                </c:pt>
                <c:pt idx="137">
                  <c:v>100.07672016745801</c:v>
                </c:pt>
                <c:pt idx="138">
                  <c:v>99.274247786824901</c:v>
                </c:pt>
                <c:pt idx="139">
                  <c:v>98.038512784473298</c:v>
                </c:pt>
                <c:pt idx="140">
                  <c:v>96.373272364779098</c:v>
                </c:pt>
                <c:pt idx="141">
                  <c:v>94.547261108944497</c:v>
                </c:pt>
                <c:pt idx="142">
                  <c:v>93.039876556924</c:v>
                </c:pt>
                <c:pt idx="143">
                  <c:v>92.383004357644097</c:v>
                </c:pt>
                <c:pt idx="144">
                  <c:v>92.628970871959396</c:v>
                </c:pt>
                <c:pt idx="145">
                  <c:v>93.377893875358197</c:v>
                </c:pt>
                <c:pt idx="146">
                  <c:v>94.314079735862094</c:v>
                </c:pt>
                <c:pt idx="147">
                  <c:v>95.032230732416707</c:v>
                </c:pt>
                <c:pt idx="148">
                  <c:v>95.731798503918199</c:v>
                </c:pt>
                <c:pt idx="149">
                  <c:v>96.700780608682606</c:v>
                </c:pt>
                <c:pt idx="150">
                  <c:v>97.698498265301097</c:v>
                </c:pt>
                <c:pt idx="151">
                  <c:v>98.535139782955397</c:v>
                </c:pt>
                <c:pt idx="152">
                  <c:v>99.342782826949701</c:v>
                </c:pt>
                <c:pt idx="153">
                  <c:v>100.284252614351</c:v>
                </c:pt>
                <c:pt idx="154">
                  <c:v>101.35542435877601</c:v>
                </c:pt>
                <c:pt idx="155">
                  <c:v>102.33250438249399</c:v>
                </c:pt>
              </c:numCache>
            </c:numRef>
          </c:val>
          <c:smooth val="0"/>
          <c:extLst>
            <c:ext xmlns:c16="http://schemas.microsoft.com/office/drawing/2014/chart" uri="{C3380CC4-5D6E-409C-BE32-E72D297353CC}">
              <c16:uniqueId val="{00000000-F27D-4207-B506-83464EFAAB11}"/>
            </c:ext>
          </c:extLst>
        </c:ser>
        <c:dLbls>
          <c:showLegendKey val="0"/>
          <c:showVal val="0"/>
          <c:showCatName val="0"/>
          <c:showSerName val="0"/>
          <c:showPercent val="0"/>
          <c:showBubbleSize val="0"/>
        </c:dLbls>
        <c:smooth val="0"/>
        <c:axId val="38009856"/>
        <c:axId val="38621952"/>
      </c:lineChart>
      <c:catAx>
        <c:axId val="380098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38621952"/>
        <c:crosses val="autoZero"/>
        <c:auto val="1"/>
        <c:lblAlgn val="ctr"/>
        <c:lblOffset val="100"/>
        <c:tickLblSkip val="6"/>
        <c:tickMarkSkip val="3"/>
        <c:noMultiLvlLbl val="0"/>
      </c:catAx>
      <c:valAx>
        <c:axId val="38621952"/>
        <c:scaling>
          <c:orientation val="minMax"/>
          <c:max val="120"/>
          <c:min val="80"/>
        </c:scaling>
        <c:delete val="0"/>
        <c:axPos val="l"/>
        <c:majorGridlines/>
        <c:numFmt formatCode="General" sourceLinked="1"/>
        <c:majorTickMark val="out"/>
        <c:minorTickMark val="out"/>
        <c:tickLblPos val="nextTo"/>
        <c:crossAx val="38009856"/>
        <c:crosses val="autoZero"/>
        <c:crossBetween val="midCat"/>
        <c:majorUnit val="20"/>
        <c:minorUnit val="5"/>
      </c:valAx>
      <c:spPr>
        <a:solidFill>
          <a:schemeClr val="bg1"/>
        </a:solidFill>
        <a:ln>
          <a:solidFill>
            <a:schemeClr val="bg1">
              <a:lumMod val="50000"/>
            </a:schemeClr>
          </a:solidFill>
        </a:ln>
      </c:spPr>
    </c:plotArea>
    <c:plotVisOnly val="1"/>
    <c:dispBlanksAs val="gap"/>
    <c:showDLblsOverMax val="0"/>
  </c:chart>
  <c:spPr>
    <a:noFill/>
    <a:ln>
      <a:noFill/>
    </a:ln>
  </c:spPr>
  <c:txPr>
    <a:bodyPr/>
    <a:lstStyle/>
    <a:p>
      <a:pPr>
        <a:defRPr sz="700" baseline="0"/>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ChartsData1!$F$1</c:f>
              <c:strCache>
                <c:ptCount val="1"/>
                <c:pt idx="0">
                  <c:v>TOI_CSHIP</c:v>
                </c:pt>
              </c:strCache>
            </c:strRef>
          </c:tx>
          <c:spPr>
            <a:ln w="25400">
              <a:solidFill>
                <a:srgbClr val="00B0F0"/>
              </a:solidFill>
            </a:ln>
          </c:spPr>
          <c:marker>
            <c:symbol val="none"/>
          </c:marker>
          <c:cat>
            <c:strRef>
              <c:f>ChartsData1!$A$2:$A$158</c:f>
              <c:strCache>
                <c:ptCount val="157"/>
                <c:pt idx="0">
                  <c:v>2011M01</c:v>
                </c:pt>
                <c:pt idx="1">
                  <c:v>2011M02</c:v>
                </c:pt>
                <c:pt idx="2">
                  <c:v>2011M03</c:v>
                </c:pt>
                <c:pt idx="3">
                  <c:v>2011M04</c:v>
                </c:pt>
                <c:pt idx="4">
                  <c:v>2011M05</c:v>
                </c:pt>
                <c:pt idx="5">
                  <c:v>2011M06</c:v>
                </c:pt>
                <c:pt idx="6">
                  <c:v>2011M07</c:v>
                </c:pt>
                <c:pt idx="7">
                  <c:v>2011M08</c:v>
                </c:pt>
                <c:pt idx="8">
                  <c:v>2011M09</c:v>
                </c:pt>
                <c:pt idx="9">
                  <c:v>2011M10</c:v>
                </c:pt>
                <c:pt idx="10">
                  <c:v>2011M11</c:v>
                </c:pt>
                <c:pt idx="11">
                  <c:v>2011M12</c:v>
                </c:pt>
                <c:pt idx="12">
                  <c:v>2012M01</c:v>
                </c:pt>
                <c:pt idx="13">
                  <c:v>2012M02</c:v>
                </c:pt>
                <c:pt idx="14">
                  <c:v>2012M03</c:v>
                </c:pt>
                <c:pt idx="15">
                  <c:v>2012M04</c:v>
                </c:pt>
                <c:pt idx="16">
                  <c:v>2012M05</c:v>
                </c:pt>
                <c:pt idx="17">
                  <c:v>2012M06</c:v>
                </c:pt>
                <c:pt idx="18">
                  <c:v>2012M07</c:v>
                </c:pt>
                <c:pt idx="19">
                  <c:v>2012M08</c:v>
                </c:pt>
                <c:pt idx="20">
                  <c:v>2012M09</c:v>
                </c:pt>
                <c:pt idx="21">
                  <c:v>2012M10</c:v>
                </c:pt>
                <c:pt idx="22">
                  <c:v>2012M11</c:v>
                </c:pt>
                <c:pt idx="23">
                  <c:v>2012M12</c:v>
                </c:pt>
                <c:pt idx="24">
                  <c:v>2013M01</c:v>
                </c:pt>
                <c:pt idx="25">
                  <c:v>2013M02</c:v>
                </c:pt>
                <c:pt idx="26">
                  <c:v>2013M03</c:v>
                </c:pt>
                <c:pt idx="27">
                  <c:v>2013M04</c:v>
                </c:pt>
                <c:pt idx="28">
                  <c:v>2013M05</c:v>
                </c:pt>
                <c:pt idx="29">
                  <c:v>2013M06</c:v>
                </c:pt>
                <c:pt idx="30">
                  <c:v>2013M07</c:v>
                </c:pt>
                <c:pt idx="31">
                  <c:v>2013M08</c:v>
                </c:pt>
                <c:pt idx="32">
                  <c:v>2013M09</c:v>
                </c:pt>
                <c:pt idx="33">
                  <c:v>2013M10</c:v>
                </c:pt>
                <c:pt idx="34">
                  <c:v>2013M11</c:v>
                </c:pt>
                <c:pt idx="35">
                  <c:v>2013M12</c:v>
                </c:pt>
                <c:pt idx="36">
                  <c:v>2014M01</c:v>
                </c:pt>
                <c:pt idx="37">
                  <c:v>2014M02</c:v>
                </c:pt>
                <c:pt idx="38">
                  <c:v>2014M03</c:v>
                </c:pt>
                <c:pt idx="39">
                  <c:v>2014M04</c:v>
                </c:pt>
                <c:pt idx="40">
                  <c:v>2014M05</c:v>
                </c:pt>
                <c:pt idx="41">
                  <c:v>2014M06</c:v>
                </c:pt>
                <c:pt idx="42">
                  <c:v>2014M07</c:v>
                </c:pt>
                <c:pt idx="43">
                  <c:v>2014M08</c:v>
                </c:pt>
                <c:pt idx="44">
                  <c:v>2014M09</c:v>
                </c:pt>
                <c:pt idx="45">
                  <c:v>2014M10</c:v>
                </c:pt>
                <c:pt idx="46">
                  <c:v>2014M11</c:v>
                </c:pt>
                <c:pt idx="47">
                  <c:v>2014M12</c:v>
                </c:pt>
                <c:pt idx="48">
                  <c:v>2015M01</c:v>
                </c:pt>
                <c:pt idx="49">
                  <c:v>2015M02</c:v>
                </c:pt>
                <c:pt idx="50">
                  <c:v>2015M03</c:v>
                </c:pt>
                <c:pt idx="51">
                  <c:v>2015M04</c:v>
                </c:pt>
                <c:pt idx="52">
                  <c:v>2015M05</c:v>
                </c:pt>
                <c:pt idx="53">
                  <c:v>2015M06</c:v>
                </c:pt>
                <c:pt idx="54">
                  <c:v>2015M07</c:v>
                </c:pt>
                <c:pt idx="55">
                  <c:v>2015M08</c:v>
                </c:pt>
                <c:pt idx="56">
                  <c:v>2015M09</c:v>
                </c:pt>
                <c:pt idx="57">
                  <c:v>2015M10</c:v>
                </c:pt>
                <c:pt idx="58">
                  <c:v>2015M11</c:v>
                </c:pt>
                <c:pt idx="59">
                  <c:v>2015M12</c:v>
                </c:pt>
                <c:pt idx="60">
                  <c:v>2016M01</c:v>
                </c:pt>
                <c:pt idx="61">
                  <c:v>2016M02</c:v>
                </c:pt>
                <c:pt idx="62">
                  <c:v>2016M03</c:v>
                </c:pt>
                <c:pt idx="63">
                  <c:v>2016M04</c:v>
                </c:pt>
                <c:pt idx="64">
                  <c:v>2016M05</c:v>
                </c:pt>
                <c:pt idx="65">
                  <c:v>2016M06</c:v>
                </c:pt>
                <c:pt idx="66">
                  <c:v>2016M07</c:v>
                </c:pt>
                <c:pt idx="67">
                  <c:v>2016M08</c:v>
                </c:pt>
                <c:pt idx="68">
                  <c:v>2016M09</c:v>
                </c:pt>
                <c:pt idx="69">
                  <c:v>2016M10</c:v>
                </c:pt>
                <c:pt idx="70">
                  <c:v>2016M11</c:v>
                </c:pt>
                <c:pt idx="71">
                  <c:v>2016M12</c:v>
                </c:pt>
                <c:pt idx="72">
                  <c:v>2017M01</c:v>
                </c:pt>
                <c:pt idx="73">
                  <c:v>2017M02</c:v>
                </c:pt>
                <c:pt idx="74">
                  <c:v>2017M03</c:v>
                </c:pt>
                <c:pt idx="75">
                  <c:v>2017M04</c:v>
                </c:pt>
                <c:pt idx="76">
                  <c:v>2017M05</c:v>
                </c:pt>
                <c:pt idx="77">
                  <c:v>2017M06</c:v>
                </c:pt>
                <c:pt idx="78">
                  <c:v>2017M07</c:v>
                </c:pt>
                <c:pt idx="79">
                  <c:v>2017M08</c:v>
                </c:pt>
                <c:pt idx="80">
                  <c:v>2017M09</c:v>
                </c:pt>
                <c:pt idx="81">
                  <c:v>2017M10</c:v>
                </c:pt>
                <c:pt idx="82">
                  <c:v>2017M11</c:v>
                </c:pt>
                <c:pt idx="83">
                  <c:v>2017M12</c:v>
                </c:pt>
                <c:pt idx="84">
                  <c:v>2018M01</c:v>
                </c:pt>
                <c:pt idx="85">
                  <c:v>2018M02</c:v>
                </c:pt>
                <c:pt idx="86">
                  <c:v>2018M03</c:v>
                </c:pt>
                <c:pt idx="87">
                  <c:v>2018M04</c:v>
                </c:pt>
                <c:pt idx="88">
                  <c:v>2018M05</c:v>
                </c:pt>
                <c:pt idx="89">
                  <c:v>2018M06</c:v>
                </c:pt>
                <c:pt idx="90">
                  <c:v>2018M07</c:v>
                </c:pt>
                <c:pt idx="91">
                  <c:v>2018M08</c:v>
                </c:pt>
                <c:pt idx="92">
                  <c:v>2018M09</c:v>
                </c:pt>
                <c:pt idx="93">
                  <c:v>2018M10</c:v>
                </c:pt>
                <c:pt idx="94">
                  <c:v>2018M11</c:v>
                </c:pt>
                <c:pt idx="95">
                  <c:v>2018M12</c:v>
                </c:pt>
                <c:pt idx="96">
                  <c:v>2019M01</c:v>
                </c:pt>
                <c:pt idx="97">
                  <c:v>2019M02</c:v>
                </c:pt>
                <c:pt idx="98">
                  <c:v>2019M03</c:v>
                </c:pt>
                <c:pt idx="99">
                  <c:v>2019M04</c:v>
                </c:pt>
                <c:pt idx="100">
                  <c:v>2019M05</c:v>
                </c:pt>
                <c:pt idx="101">
                  <c:v>2019M06</c:v>
                </c:pt>
                <c:pt idx="102">
                  <c:v>2019M07</c:v>
                </c:pt>
                <c:pt idx="103">
                  <c:v>2019M08</c:v>
                </c:pt>
                <c:pt idx="104">
                  <c:v>2019M09</c:v>
                </c:pt>
                <c:pt idx="105">
                  <c:v>2019M10</c:v>
                </c:pt>
                <c:pt idx="106">
                  <c:v>2019M11</c:v>
                </c:pt>
                <c:pt idx="107">
                  <c:v>2019M12</c:v>
                </c:pt>
                <c:pt idx="108">
                  <c:v>2020M01</c:v>
                </c:pt>
                <c:pt idx="109">
                  <c:v>2020M02</c:v>
                </c:pt>
                <c:pt idx="110">
                  <c:v>2020M03</c:v>
                </c:pt>
                <c:pt idx="111">
                  <c:v>2020M04</c:v>
                </c:pt>
                <c:pt idx="112">
                  <c:v>2020M05</c:v>
                </c:pt>
                <c:pt idx="113">
                  <c:v>2020M06</c:v>
                </c:pt>
                <c:pt idx="114">
                  <c:v>2020M07</c:v>
                </c:pt>
                <c:pt idx="115">
                  <c:v>2020M08</c:v>
                </c:pt>
                <c:pt idx="116">
                  <c:v>2020M09</c:v>
                </c:pt>
                <c:pt idx="117">
                  <c:v>2020M10</c:v>
                </c:pt>
                <c:pt idx="118">
                  <c:v>2020M11</c:v>
                </c:pt>
                <c:pt idx="119">
                  <c:v>2020M12</c:v>
                </c:pt>
                <c:pt idx="120">
                  <c:v>2021M01</c:v>
                </c:pt>
                <c:pt idx="121">
                  <c:v>2021M02</c:v>
                </c:pt>
                <c:pt idx="122">
                  <c:v>2021M03</c:v>
                </c:pt>
                <c:pt idx="123">
                  <c:v>2021M04</c:v>
                </c:pt>
                <c:pt idx="124">
                  <c:v>2021M05</c:v>
                </c:pt>
                <c:pt idx="125">
                  <c:v>2021M06</c:v>
                </c:pt>
                <c:pt idx="126">
                  <c:v>2021M07</c:v>
                </c:pt>
                <c:pt idx="127">
                  <c:v>2021M08</c:v>
                </c:pt>
                <c:pt idx="128">
                  <c:v>2021M09</c:v>
                </c:pt>
                <c:pt idx="129">
                  <c:v>2021M10</c:v>
                </c:pt>
                <c:pt idx="130">
                  <c:v>2021M11</c:v>
                </c:pt>
                <c:pt idx="131">
                  <c:v>2021M12</c:v>
                </c:pt>
                <c:pt idx="132">
                  <c:v>2022M01</c:v>
                </c:pt>
                <c:pt idx="133">
                  <c:v>2022M02</c:v>
                </c:pt>
                <c:pt idx="134">
                  <c:v>2022M03</c:v>
                </c:pt>
                <c:pt idx="135">
                  <c:v>2022M04</c:v>
                </c:pt>
                <c:pt idx="136">
                  <c:v>2022M05</c:v>
                </c:pt>
                <c:pt idx="137">
                  <c:v>2022M06</c:v>
                </c:pt>
                <c:pt idx="138">
                  <c:v>2022M07</c:v>
                </c:pt>
                <c:pt idx="139">
                  <c:v>2022M08</c:v>
                </c:pt>
                <c:pt idx="140">
                  <c:v>2022M09</c:v>
                </c:pt>
                <c:pt idx="141">
                  <c:v>2022M10</c:v>
                </c:pt>
                <c:pt idx="142">
                  <c:v>2022M11</c:v>
                </c:pt>
                <c:pt idx="143">
                  <c:v>2022M12</c:v>
                </c:pt>
                <c:pt idx="144">
                  <c:v>2023M01</c:v>
                </c:pt>
                <c:pt idx="145">
                  <c:v>2023M02</c:v>
                </c:pt>
                <c:pt idx="146">
                  <c:v>2023M03</c:v>
                </c:pt>
                <c:pt idx="147">
                  <c:v>2023M04</c:v>
                </c:pt>
                <c:pt idx="148">
                  <c:v>2023M05</c:v>
                </c:pt>
                <c:pt idx="149">
                  <c:v>2023M06</c:v>
                </c:pt>
                <c:pt idx="150">
                  <c:v>2023M07</c:v>
                </c:pt>
                <c:pt idx="151">
                  <c:v>2023M08</c:v>
                </c:pt>
                <c:pt idx="152">
                  <c:v>2023M09</c:v>
                </c:pt>
                <c:pt idx="153">
                  <c:v>2023M10</c:v>
                </c:pt>
                <c:pt idx="154">
                  <c:v>2023M11</c:v>
                </c:pt>
                <c:pt idx="155">
                  <c:v>2023M12</c:v>
                </c:pt>
                <c:pt idx="156">
                  <c:v>2024M01</c:v>
                </c:pt>
              </c:strCache>
            </c:strRef>
          </c:cat>
          <c:val>
            <c:numRef>
              <c:f>ChartsData1!$F$2:$F$158</c:f>
              <c:numCache>
                <c:formatCode>General</c:formatCode>
                <c:ptCount val="157"/>
                <c:pt idx="0">
                  <c:v>101.81235568464101</c:v>
                </c:pt>
                <c:pt idx="1">
                  <c:v>102.501643747212</c:v>
                </c:pt>
                <c:pt idx="2">
                  <c:v>103.14370374287201</c:v>
                </c:pt>
                <c:pt idx="3">
                  <c:v>103.604443857212</c:v>
                </c:pt>
                <c:pt idx="4">
                  <c:v>103.900695277216</c:v>
                </c:pt>
                <c:pt idx="5">
                  <c:v>103.99001571023901</c:v>
                </c:pt>
                <c:pt idx="6">
                  <c:v>103.919272476459</c:v>
                </c:pt>
                <c:pt idx="7">
                  <c:v>103.812165800348</c:v>
                </c:pt>
                <c:pt idx="8">
                  <c:v>103.723843045705</c:v>
                </c:pt>
                <c:pt idx="9">
                  <c:v>103.732160423659</c:v>
                </c:pt>
                <c:pt idx="10">
                  <c:v>103.752446557196</c:v>
                </c:pt>
                <c:pt idx="11">
                  <c:v>103.71052562611099</c:v>
                </c:pt>
                <c:pt idx="12">
                  <c:v>103.64940086193</c:v>
                </c:pt>
                <c:pt idx="13">
                  <c:v>103.56859735152599</c:v>
                </c:pt>
                <c:pt idx="14">
                  <c:v>103.382089621706</c:v>
                </c:pt>
                <c:pt idx="15">
                  <c:v>103.07543963077001</c:v>
                </c:pt>
                <c:pt idx="16">
                  <c:v>102.665883171511</c:v>
                </c:pt>
                <c:pt idx="17">
                  <c:v>102.181709338499</c:v>
                </c:pt>
                <c:pt idx="18">
                  <c:v>101.712954531641</c:v>
                </c:pt>
                <c:pt idx="19">
                  <c:v>101.404604231847</c:v>
                </c:pt>
                <c:pt idx="20">
                  <c:v>101.368343312284</c:v>
                </c:pt>
                <c:pt idx="21">
                  <c:v>101.55887310828101</c:v>
                </c:pt>
                <c:pt idx="22">
                  <c:v>101.804092031629</c:v>
                </c:pt>
                <c:pt idx="23">
                  <c:v>101.96125255507</c:v>
                </c:pt>
                <c:pt idx="24">
                  <c:v>101.867936909601</c:v>
                </c:pt>
                <c:pt idx="25">
                  <c:v>101.52459699757</c:v>
                </c:pt>
                <c:pt idx="26">
                  <c:v>101.06887887723001</c:v>
                </c:pt>
                <c:pt idx="27">
                  <c:v>100.65538478573799</c:v>
                </c:pt>
                <c:pt idx="28">
                  <c:v>100.362340775327</c:v>
                </c:pt>
                <c:pt idx="29">
                  <c:v>100.269238450331</c:v>
                </c:pt>
                <c:pt idx="30">
                  <c:v>100.297702764964</c:v>
                </c:pt>
                <c:pt idx="31">
                  <c:v>100.351584051326</c:v>
                </c:pt>
                <c:pt idx="32">
                  <c:v>100.39827637438</c:v>
                </c:pt>
                <c:pt idx="33">
                  <c:v>100.45533315093201</c:v>
                </c:pt>
                <c:pt idx="34">
                  <c:v>100.586772740767</c:v>
                </c:pt>
                <c:pt idx="35">
                  <c:v>100.841669174077</c:v>
                </c:pt>
                <c:pt idx="36">
                  <c:v>101.20791152341</c:v>
                </c:pt>
                <c:pt idx="37">
                  <c:v>101.613108256285</c:v>
                </c:pt>
                <c:pt idx="38">
                  <c:v>101.970641191231</c:v>
                </c:pt>
                <c:pt idx="39">
                  <c:v>102.242270668779</c:v>
                </c:pt>
                <c:pt idx="40">
                  <c:v>102.45740112637399</c:v>
                </c:pt>
                <c:pt idx="41">
                  <c:v>102.673048237977</c:v>
                </c:pt>
                <c:pt idx="42">
                  <c:v>102.901840167307</c:v>
                </c:pt>
                <c:pt idx="43">
                  <c:v>103.037831757606</c:v>
                </c:pt>
                <c:pt idx="44">
                  <c:v>102.96924045039199</c:v>
                </c:pt>
                <c:pt idx="45">
                  <c:v>102.74444358213501</c:v>
                </c:pt>
                <c:pt idx="46">
                  <c:v>102.40379452383</c:v>
                </c:pt>
                <c:pt idx="47">
                  <c:v>101.970687155704</c:v>
                </c:pt>
                <c:pt idx="48">
                  <c:v>101.482556673552</c:v>
                </c:pt>
                <c:pt idx="49">
                  <c:v>100.95888258568</c:v>
                </c:pt>
                <c:pt idx="50">
                  <c:v>100.39057453673099</c:v>
                </c:pt>
                <c:pt idx="51">
                  <c:v>99.680026506882598</c:v>
                </c:pt>
                <c:pt idx="52">
                  <c:v>98.851705623160896</c:v>
                </c:pt>
                <c:pt idx="53">
                  <c:v>97.941325742292406</c:v>
                </c:pt>
                <c:pt idx="54">
                  <c:v>97.039248138302099</c:v>
                </c:pt>
                <c:pt idx="55">
                  <c:v>96.205589970558805</c:v>
                </c:pt>
                <c:pt idx="56">
                  <c:v>95.513257472655795</c:v>
                </c:pt>
                <c:pt idx="57">
                  <c:v>94.881235441093693</c:v>
                </c:pt>
                <c:pt idx="58">
                  <c:v>94.352631474770902</c:v>
                </c:pt>
                <c:pt idx="59">
                  <c:v>93.963491685802893</c:v>
                </c:pt>
                <c:pt idx="60">
                  <c:v>93.7503321657437</c:v>
                </c:pt>
                <c:pt idx="61">
                  <c:v>93.705909010457006</c:v>
                </c:pt>
                <c:pt idx="62">
                  <c:v>93.766325499162306</c:v>
                </c:pt>
                <c:pt idx="63">
                  <c:v>93.908283883340303</c:v>
                </c:pt>
                <c:pt idx="64">
                  <c:v>94.013175381538105</c:v>
                </c:pt>
                <c:pt idx="65">
                  <c:v>94.033997025486897</c:v>
                </c:pt>
                <c:pt idx="66">
                  <c:v>94.071489829890297</c:v>
                </c:pt>
                <c:pt idx="67">
                  <c:v>94.242102309678401</c:v>
                </c:pt>
                <c:pt idx="68">
                  <c:v>94.607137417758096</c:v>
                </c:pt>
                <c:pt idx="69">
                  <c:v>95.2425688959502</c:v>
                </c:pt>
                <c:pt idx="70">
                  <c:v>96.213725772696606</c:v>
                </c:pt>
                <c:pt idx="71">
                  <c:v>97.354951580714499</c:v>
                </c:pt>
                <c:pt idx="72">
                  <c:v>98.543760606917502</c:v>
                </c:pt>
                <c:pt idx="73">
                  <c:v>99.580277365448396</c:v>
                </c:pt>
                <c:pt idx="74">
                  <c:v>100.347777903294</c:v>
                </c:pt>
                <c:pt idx="75">
                  <c:v>100.902904816882</c:v>
                </c:pt>
                <c:pt idx="76">
                  <c:v>101.284153607081</c:v>
                </c:pt>
                <c:pt idx="77">
                  <c:v>101.54583074564501</c:v>
                </c:pt>
                <c:pt idx="78">
                  <c:v>101.701340832133</c:v>
                </c:pt>
                <c:pt idx="79">
                  <c:v>101.80655780878401</c:v>
                </c:pt>
                <c:pt idx="80">
                  <c:v>101.913678520381</c:v>
                </c:pt>
                <c:pt idx="81">
                  <c:v>102.062052476652</c:v>
                </c:pt>
                <c:pt idx="82">
                  <c:v>102.168704795434</c:v>
                </c:pt>
                <c:pt idx="83">
                  <c:v>102.336577796147</c:v>
                </c:pt>
                <c:pt idx="84">
                  <c:v>102.62896202807801</c:v>
                </c:pt>
                <c:pt idx="85">
                  <c:v>103.016785238442</c:v>
                </c:pt>
                <c:pt idx="86">
                  <c:v>103.49915895992601</c:v>
                </c:pt>
                <c:pt idx="87">
                  <c:v>103.837535273637</c:v>
                </c:pt>
                <c:pt idx="88">
                  <c:v>103.917944966595</c:v>
                </c:pt>
                <c:pt idx="89">
                  <c:v>103.74463055787599</c:v>
                </c:pt>
                <c:pt idx="90">
                  <c:v>103.364828861002</c:v>
                </c:pt>
                <c:pt idx="91">
                  <c:v>102.995248421375</c:v>
                </c:pt>
                <c:pt idx="92">
                  <c:v>102.84196756521899</c:v>
                </c:pt>
                <c:pt idx="93">
                  <c:v>102.901545058907</c:v>
                </c:pt>
                <c:pt idx="94">
                  <c:v>103.142887355537</c:v>
                </c:pt>
                <c:pt idx="95">
                  <c:v>103.44650616059199</c:v>
                </c:pt>
                <c:pt idx="96">
                  <c:v>103.61180857340401</c:v>
                </c:pt>
                <c:pt idx="97">
                  <c:v>103.68811801515901</c:v>
                </c:pt>
                <c:pt idx="98">
                  <c:v>103.73114746118</c:v>
                </c:pt>
                <c:pt idx="99">
                  <c:v>103.805474353807</c:v>
                </c:pt>
                <c:pt idx="100">
                  <c:v>103.898608539398</c:v>
                </c:pt>
                <c:pt idx="101">
                  <c:v>103.778640693426</c:v>
                </c:pt>
                <c:pt idx="102">
                  <c:v>103.320518741464</c:v>
                </c:pt>
                <c:pt idx="103">
                  <c:v>102.37468898679001</c:v>
                </c:pt>
                <c:pt idx="104">
                  <c:v>100.920010263397</c:v>
                </c:pt>
                <c:pt idx="105">
                  <c:v>99.066892471358699</c:v>
                </c:pt>
                <c:pt idx="106">
                  <c:v>96.852722089218204</c:v>
                </c:pt>
                <c:pt idx="107">
                  <c:v>94.348585635345003</c:v>
                </c:pt>
                <c:pt idx="108">
                  <c:v>91.7428936628353</c:v>
                </c:pt>
                <c:pt idx="109">
                  <c:v>89.299705648691301</c:v>
                </c:pt>
                <c:pt idx="110">
                  <c:v>87.413144159763405</c:v>
                </c:pt>
                <c:pt idx="111">
                  <c:v>86.578519505351593</c:v>
                </c:pt>
                <c:pt idx="112">
                  <c:v>87.201623765808094</c:v>
                </c:pt>
                <c:pt idx="113">
                  <c:v>89.4092489807541</c:v>
                </c:pt>
                <c:pt idx="114">
                  <c:v>92.739393064725903</c:v>
                </c:pt>
                <c:pt idx="115">
                  <c:v>96.446581917924703</c:v>
                </c:pt>
                <c:pt idx="116">
                  <c:v>99.768786957377898</c:v>
                </c:pt>
                <c:pt idx="117">
                  <c:v>102.21924069746601</c:v>
                </c:pt>
                <c:pt idx="118">
                  <c:v>103.802852576102</c:v>
                </c:pt>
                <c:pt idx="119">
                  <c:v>104.833737396996</c:v>
                </c:pt>
                <c:pt idx="120">
                  <c:v>105.61337009453</c:v>
                </c:pt>
                <c:pt idx="121">
                  <c:v>106.32634014925701</c:v>
                </c:pt>
                <c:pt idx="122">
                  <c:v>106.85029177108601</c:v>
                </c:pt>
                <c:pt idx="123">
                  <c:v>106.93753150004</c:v>
                </c:pt>
                <c:pt idx="124">
                  <c:v>106.397321125077</c:v>
                </c:pt>
                <c:pt idx="125">
                  <c:v>105.280749547045</c:v>
                </c:pt>
                <c:pt idx="126">
                  <c:v>103.979991003808</c:v>
                </c:pt>
                <c:pt idx="127">
                  <c:v>102.976895825131</c:v>
                </c:pt>
                <c:pt idx="128">
                  <c:v>102.617707960557</c:v>
                </c:pt>
                <c:pt idx="129">
                  <c:v>103.05281429030499</c:v>
                </c:pt>
                <c:pt idx="130">
                  <c:v>103.955077553292</c:v>
                </c:pt>
                <c:pt idx="131">
                  <c:v>104.872299102198</c:v>
                </c:pt>
                <c:pt idx="132">
                  <c:v>105.52374962268399</c:v>
                </c:pt>
                <c:pt idx="133">
                  <c:v>105.783034246059</c:v>
                </c:pt>
                <c:pt idx="134">
                  <c:v>105.681468198487</c:v>
                </c:pt>
                <c:pt idx="135">
                  <c:v>105.28750215127999</c:v>
                </c:pt>
                <c:pt idx="136">
                  <c:v>104.596851332626</c:v>
                </c:pt>
                <c:pt idx="137">
                  <c:v>103.56022259402</c:v>
                </c:pt>
                <c:pt idx="138">
                  <c:v>102.20212146537401</c:v>
                </c:pt>
                <c:pt idx="139">
                  <c:v>100.513104341179</c:v>
                </c:pt>
                <c:pt idx="140">
                  <c:v>98.571076723173107</c:v>
                </c:pt>
                <c:pt idx="141">
                  <c:v>96.606808913768106</c:v>
                </c:pt>
                <c:pt idx="142">
                  <c:v>95.104766761769199</c:v>
                </c:pt>
                <c:pt idx="143">
                  <c:v>94.3950093443637</c:v>
                </c:pt>
                <c:pt idx="144">
                  <c:v>94.493216203547107</c:v>
                </c:pt>
                <c:pt idx="145">
                  <c:v>95.132742401289505</c:v>
                </c:pt>
                <c:pt idx="146">
                  <c:v>95.947382082184703</c:v>
                </c:pt>
                <c:pt idx="147">
                  <c:v>96.693553455404697</c:v>
                </c:pt>
                <c:pt idx="148">
                  <c:v>97.177065066513094</c:v>
                </c:pt>
                <c:pt idx="149">
                  <c:v>97.335346734633504</c:v>
                </c:pt>
                <c:pt idx="150">
                  <c:v>97.258040271322201</c:v>
                </c:pt>
                <c:pt idx="151">
                  <c:v>97.189491847678497</c:v>
                </c:pt>
                <c:pt idx="152">
                  <c:v>97.353764496097995</c:v>
                </c:pt>
                <c:pt idx="153">
                  <c:v>97.699427830522794</c:v>
                </c:pt>
                <c:pt idx="154">
                  <c:v>98.118744358599798</c:v>
                </c:pt>
                <c:pt idx="155">
                  <c:v>98.570704239712001</c:v>
                </c:pt>
              </c:numCache>
            </c:numRef>
          </c:val>
          <c:smooth val="0"/>
          <c:extLst>
            <c:ext xmlns:c16="http://schemas.microsoft.com/office/drawing/2014/chart" uri="{C3380CC4-5D6E-409C-BE32-E72D297353CC}">
              <c16:uniqueId val="{00000000-75C3-4DC4-BFDF-3B7A7606D4C7}"/>
            </c:ext>
          </c:extLst>
        </c:ser>
        <c:dLbls>
          <c:showLegendKey val="0"/>
          <c:showVal val="0"/>
          <c:showCatName val="0"/>
          <c:showSerName val="0"/>
          <c:showPercent val="0"/>
          <c:showBubbleSize val="0"/>
        </c:dLbls>
        <c:smooth val="0"/>
        <c:axId val="38937344"/>
        <c:axId val="38938880"/>
      </c:lineChart>
      <c:catAx>
        <c:axId val="389373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38938880"/>
        <c:crosses val="autoZero"/>
        <c:auto val="1"/>
        <c:lblAlgn val="ctr"/>
        <c:lblOffset val="100"/>
        <c:tickLblSkip val="6"/>
        <c:tickMarkSkip val="3"/>
        <c:noMultiLvlLbl val="0"/>
      </c:catAx>
      <c:valAx>
        <c:axId val="38938880"/>
        <c:scaling>
          <c:orientation val="minMax"/>
          <c:max val="120"/>
          <c:min val="80"/>
        </c:scaling>
        <c:delete val="0"/>
        <c:axPos val="l"/>
        <c:majorGridlines/>
        <c:numFmt formatCode="General" sourceLinked="1"/>
        <c:majorTickMark val="out"/>
        <c:minorTickMark val="out"/>
        <c:tickLblPos val="nextTo"/>
        <c:crossAx val="38937344"/>
        <c:crosses val="autoZero"/>
        <c:crossBetween val="midCat"/>
        <c:majorUnit val="20"/>
        <c:minorUnit val="5"/>
      </c:valAx>
      <c:spPr>
        <a:solidFill>
          <a:schemeClr val="bg1"/>
        </a:solidFill>
        <a:ln>
          <a:solidFill>
            <a:schemeClr val="bg1">
              <a:lumMod val="50000"/>
            </a:schemeClr>
          </a:solidFill>
        </a:ln>
      </c:spPr>
    </c:plotArea>
    <c:plotVisOnly val="1"/>
    <c:dispBlanksAs val="gap"/>
    <c:showDLblsOverMax val="0"/>
  </c:chart>
  <c:spPr>
    <a:noFill/>
    <a:ln>
      <a:noFill/>
    </a:ln>
  </c:spPr>
  <c:txPr>
    <a:bodyPr/>
    <a:lstStyle/>
    <a:p>
      <a:pPr>
        <a:defRPr sz="700" baseline="0"/>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ChartsData1!$D$1</c:f>
              <c:strCache>
                <c:ptCount val="1"/>
                <c:pt idx="0">
                  <c:v>TOI_AUTO</c:v>
                </c:pt>
              </c:strCache>
            </c:strRef>
          </c:tx>
          <c:spPr>
            <a:ln w="25400">
              <a:solidFill>
                <a:srgbClr val="00B0F0"/>
              </a:solidFill>
            </a:ln>
          </c:spPr>
          <c:marker>
            <c:symbol val="none"/>
          </c:marker>
          <c:cat>
            <c:strRef>
              <c:f>ChartsData1!$A$2:$A$158</c:f>
              <c:strCache>
                <c:ptCount val="157"/>
                <c:pt idx="0">
                  <c:v>2011M01</c:v>
                </c:pt>
                <c:pt idx="1">
                  <c:v>2011M02</c:v>
                </c:pt>
                <c:pt idx="2">
                  <c:v>2011M03</c:v>
                </c:pt>
                <c:pt idx="3">
                  <c:v>2011M04</c:v>
                </c:pt>
                <c:pt idx="4">
                  <c:v>2011M05</c:v>
                </c:pt>
                <c:pt idx="5">
                  <c:v>2011M06</c:v>
                </c:pt>
                <c:pt idx="6">
                  <c:v>2011M07</c:v>
                </c:pt>
                <c:pt idx="7">
                  <c:v>2011M08</c:v>
                </c:pt>
                <c:pt idx="8">
                  <c:v>2011M09</c:v>
                </c:pt>
                <c:pt idx="9">
                  <c:v>2011M10</c:v>
                </c:pt>
                <c:pt idx="10">
                  <c:v>2011M11</c:v>
                </c:pt>
                <c:pt idx="11">
                  <c:v>2011M12</c:v>
                </c:pt>
                <c:pt idx="12">
                  <c:v>2012M01</c:v>
                </c:pt>
                <c:pt idx="13">
                  <c:v>2012M02</c:v>
                </c:pt>
                <c:pt idx="14">
                  <c:v>2012M03</c:v>
                </c:pt>
                <c:pt idx="15">
                  <c:v>2012M04</c:v>
                </c:pt>
                <c:pt idx="16">
                  <c:v>2012M05</c:v>
                </c:pt>
                <c:pt idx="17">
                  <c:v>2012M06</c:v>
                </c:pt>
                <c:pt idx="18">
                  <c:v>2012M07</c:v>
                </c:pt>
                <c:pt idx="19">
                  <c:v>2012M08</c:v>
                </c:pt>
                <c:pt idx="20">
                  <c:v>2012M09</c:v>
                </c:pt>
                <c:pt idx="21">
                  <c:v>2012M10</c:v>
                </c:pt>
                <c:pt idx="22">
                  <c:v>2012M11</c:v>
                </c:pt>
                <c:pt idx="23">
                  <c:v>2012M12</c:v>
                </c:pt>
                <c:pt idx="24">
                  <c:v>2013M01</c:v>
                </c:pt>
                <c:pt idx="25">
                  <c:v>2013M02</c:v>
                </c:pt>
                <c:pt idx="26">
                  <c:v>2013M03</c:v>
                </c:pt>
                <c:pt idx="27">
                  <c:v>2013M04</c:v>
                </c:pt>
                <c:pt idx="28">
                  <c:v>2013M05</c:v>
                </c:pt>
                <c:pt idx="29">
                  <c:v>2013M06</c:v>
                </c:pt>
                <c:pt idx="30">
                  <c:v>2013M07</c:v>
                </c:pt>
                <c:pt idx="31">
                  <c:v>2013M08</c:v>
                </c:pt>
                <c:pt idx="32">
                  <c:v>2013M09</c:v>
                </c:pt>
                <c:pt idx="33">
                  <c:v>2013M10</c:v>
                </c:pt>
                <c:pt idx="34">
                  <c:v>2013M11</c:v>
                </c:pt>
                <c:pt idx="35">
                  <c:v>2013M12</c:v>
                </c:pt>
                <c:pt idx="36">
                  <c:v>2014M01</c:v>
                </c:pt>
                <c:pt idx="37">
                  <c:v>2014M02</c:v>
                </c:pt>
                <c:pt idx="38">
                  <c:v>2014M03</c:v>
                </c:pt>
                <c:pt idx="39">
                  <c:v>2014M04</c:v>
                </c:pt>
                <c:pt idx="40">
                  <c:v>2014M05</c:v>
                </c:pt>
                <c:pt idx="41">
                  <c:v>2014M06</c:v>
                </c:pt>
                <c:pt idx="42">
                  <c:v>2014M07</c:v>
                </c:pt>
                <c:pt idx="43">
                  <c:v>2014M08</c:v>
                </c:pt>
                <c:pt idx="44">
                  <c:v>2014M09</c:v>
                </c:pt>
                <c:pt idx="45">
                  <c:v>2014M10</c:v>
                </c:pt>
                <c:pt idx="46">
                  <c:v>2014M11</c:v>
                </c:pt>
                <c:pt idx="47">
                  <c:v>2014M12</c:v>
                </c:pt>
                <c:pt idx="48">
                  <c:v>2015M01</c:v>
                </c:pt>
                <c:pt idx="49">
                  <c:v>2015M02</c:v>
                </c:pt>
                <c:pt idx="50">
                  <c:v>2015M03</c:v>
                </c:pt>
                <c:pt idx="51">
                  <c:v>2015M04</c:v>
                </c:pt>
                <c:pt idx="52">
                  <c:v>2015M05</c:v>
                </c:pt>
                <c:pt idx="53">
                  <c:v>2015M06</c:v>
                </c:pt>
                <c:pt idx="54">
                  <c:v>2015M07</c:v>
                </c:pt>
                <c:pt idx="55">
                  <c:v>2015M08</c:v>
                </c:pt>
                <c:pt idx="56">
                  <c:v>2015M09</c:v>
                </c:pt>
                <c:pt idx="57">
                  <c:v>2015M10</c:v>
                </c:pt>
                <c:pt idx="58">
                  <c:v>2015M11</c:v>
                </c:pt>
                <c:pt idx="59">
                  <c:v>2015M12</c:v>
                </c:pt>
                <c:pt idx="60">
                  <c:v>2016M01</c:v>
                </c:pt>
                <c:pt idx="61">
                  <c:v>2016M02</c:v>
                </c:pt>
                <c:pt idx="62">
                  <c:v>2016M03</c:v>
                </c:pt>
                <c:pt idx="63">
                  <c:v>2016M04</c:v>
                </c:pt>
                <c:pt idx="64">
                  <c:v>2016M05</c:v>
                </c:pt>
                <c:pt idx="65">
                  <c:v>2016M06</c:v>
                </c:pt>
                <c:pt idx="66">
                  <c:v>2016M07</c:v>
                </c:pt>
                <c:pt idx="67">
                  <c:v>2016M08</c:v>
                </c:pt>
                <c:pt idx="68">
                  <c:v>2016M09</c:v>
                </c:pt>
                <c:pt idx="69">
                  <c:v>2016M10</c:v>
                </c:pt>
                <c:pt idx="70">
                  <c:v>2016M11</c:v>
                </c:pt>
                <c:pt idx="71">
                  <c:v>2016M12</c:v>
                </c:pt>
                <c:pt idx="72">
                  <c:v>2017M01</c:v>
                </c:pt>
                <c:pt idx="73">
                  <c:v>2017M02</c:v>
                </c:pt>
                <c:pt idx="74">
                  <c:v>2017M03</c:v>
                </c:pt>
                <c:pt idx="75">
                  <c:v>2017M04</c:v>
                </c:pt>
                <c:pt idx="76">
                  <c:v>2017M05</c:v>
                </c:pt>
                <c:pt idx="77">
                  <c:v>2017M06</c:v>
                </c:pt>
                <c:pt idx="78">
                  <c:v>2017M07</c:v>
                </c:pt>
                <c:pt idx="79">
                  <c:v>2017M08</c:v>
                </c:pt>
                <c:pt idx="80">
                  <c:v>2017M09</c:v>
                </c:pt>
                <c:pt idx="81">
                  <c:v>2017M10</c:v>
                </c:pt>
                <c:pt idx="82">
                  <c:v>2017M11</c:v>
                </c:pt>
                <c:pt idx="83">
                  <c:v>2017M12</c:v>
                </c:pt>
                <c:pt idx="84">
                  <c:v>2018M01</c:v>
                </c:pt>
                <c:pt idx="85">
                  <c:v>2018M02</c:v>
                </c:pt>
                <c:pt idx="86">
                  <c:v>2018M03</c:v>
                </c:pt>
                <c:pt idx="87">
                  <c:v>2018M04</c:v>
                </c:pt>
                <c:pt idx="88">
                  <c:v>2018M05</c:v>
                </c:pt>
                <c:pt idx="89">
                  <c:v>2018M06</c:v>
                </c:pt>
                <c:pt idx="90">
                  <c:v>2018M07</c:v>
                </c:pt>
                <c:pt idx="91">
                  <c:v>2018M08</c:v>
                </c:pt>
                <c:pt idx="92">
                  <c:v>2018M09</c:v>
                </c:pt>
                <c:pt idx="93">
                  <c:v>2018M10</c:v>
                </c:pt>
                <c:pt idx="94">
                  <c:v>2018M11</c:v>
                </c:pt>
                <c:pt idx="95">
                  <c:v>2018M12</c:v>
                </c:pt>
                <c:pt idx="96">
                  <c:v>2019M01</c:v>
                </c:pt>
                <c:pt idx="97">
                  <c:v>2019M02</c:v>
                </c:pt>
                <c:pt idx="98">
                  <c:v>2019M03</c:v>
                </c:pt>
                <c:pt idx="99">
                  <c:v>2019M04</c:v>
                </c:pt>
                <c:pt idx="100">
                  <c:v>2019M05</c:v>
                </c:pt>
                <c:pt idx="101">
                  <c:v>2019M06</c:v>
                </c:pt>
                <c:pt idx="102">
                  <c:v>2019M07</c:v>
                </c:pt>
                <c:pt idx="103">
                  <c:v>2019M08</c:v>
                </c:pt>
                <c:pt idx="104">
                  <c:v>2019M09</c:v>
                </c:pt>
                <c:pt idx="105">
                  <c:v>2019M10</c:v>
                </c:pt>
                <c:pt idx="106">
                  <c:v>2019M11</c:v>
                </c:pt>
                <c:pt idx="107">
                  <c:v>2019M12</c:v>
                </c:pt>
                <c:pt idx="108">
                  <c:v>2020M01</c:v>
                </c:pt>
                <c:pt idx="109">
                  <c:v>2020M02</c:v>
                </c:pt>
                <c:pt idx="110">
                  <c:v>2020M03</c:v>
                </c:pt>
                <c:pt idx="111">
                  <c:v>2020M04</c:v>
                </c:pt>
                <c:pt idx="112">
                  <c:v>2020M05</c:v>
                </c:pt>
                <c:pt idx="113">
                  <c:v>2020M06</c:v>
                </c:pt>
                <c:pt idx="114">
                  <c:v>2020M07</c:v>
                </c:pt>
                <c:pt idx="115">
                  <c:v>2020M08</c:v>
                </c:pt>
                <c:pt idx="116">
                  <c:v>2020M09</c:v>
                </c:pt>
                <c:pt idx="117">
                  <c:v>2020M10</c:v>
                </c:pt>
                <c:pt idx="118">
                  <c:v>2020M11</c:v>
                </c:pt>
                <c:pt idx="119">
                  <c:v>2020M12</c:v>
                </c:pt>
                <c:pt idx="120">
                  <c:v>2021M01</c:v>
                </c:pt>
                <c:pt idx="121">
                  <c:v>2021M02</c:v>
                </c:pt>
                <c:pt idx="122">
                  <c:v>2021M03</c:v>
                </c:pt>
                <c:pt idx="123">
                  <c:v>2021M04</c:v>
                </c:pt>
                <c:pt idx="124">
                  <c:v>2021M05</c:v>
                </c:pt>
                <c:pt idx="125">
                  <c:v>2021M06</c:v>
                </c:pt>
                <c:pt idx="126">
                  <c:v>2021M07</c:v>
                </c:pt>
                <c:pt idx="127">
                  <c:v>2021M08</c:v>
                </c:pt>
                <c:pt idx="128">
                  <c:v>2021M09</c:v>
                </c:pt>
                <c:pt idx="129">
                  <c:v>2021M10</c:v>
                </c:pt>
                <c:pt idx="130">
                  <c:v>2021M11</c:v>
                </c:pt>
                <c:pt idx="131">
                  <c:v>2021M12</c:v>
                </c:pt>
                <c:pt idx="132">
                  <c:v>2022M01</c:v>
                </c:pt>
                <c:pt idx="133">
                  <c:v>2022M02</c:v>
                </c:pt>
                <c:pt idx="134">
                  <c:v>2022M03</c:v>
                </c:pt>
                <c:pt idx="135">
                  <c:v>2022M04</c:v>
                </c:pt>
                <c:pt idx="136">
                  <c:v>2022M05</c:v>
                </c:pt>
                <c:pt idx="137">
                  <c:v>2022M06</c:v>
                </c:pt>
                <c:pt idx="138">
                  <c:v>2022M07</c:v>
                </c:pt>
                <c:pt idx="139">
                  <c:v>2022M08</c:v>
                </c:pt>
                <c:pt idx="140">
                  <c:v>2022M09</c:v>
                </c:pt>
                <c:pt idx="141">
                  <c:v>2022M10</c:v>
                </c:pt>
                <c:pt idx="142">
                  <c:v>2022M11</c:v>
                </c:pt>
                <c:pt idx="143">
                  <c:v>2022M12</c:v>
                </c:pt>
                <c:pt idx="144">
                  <c:v>2023M01</c:v>
                </c:pt>
                <c:pt idx="145">
                  <c:v>2023M02</c:v>
                </c:pt>
                <c:pt idx="146">
                  <c:v>2023M03</c:v>
                </c:pt>
                <c:pt idx="147">
                  <c:v>2023M04</c:v>
                </c:pt>
                <c:pt idx="148">
                  <c:v>2023M05</c:v>
                </c:pt>
                <c:pt idx="149">
                  <c:v>2023M06</c:v>
                </c:pt>
                <c:pt idx="150">
                  <c:v>2023M07</c:v>
                </c:pt>
                <c:pt idx="151">
                  <c:v>2023M08</c:v>
                </c:pt>
                <c:pt idx="152">
                  <c:v>2023M09</c:v>
                </c:pt>
                <c:pt idx="153">
                  <c:v>2023M10</c:v>
                </c:pt>
                <c:pt idx="154">
                  <c:v>2023M11</c:v>
                </c:pt>
                <c:pt idx="155">
                  <c:v>2023M12</c:v>
                </c:pt>
                <c:pt idx="156">
                  <c:v>2024M01</c:v>
                </c:pt>
              </c:strCache>
            </c:strRef>
          </c:cat>
          <c:val>
            <c:numRef>
              <c:f>ChartsData1!$D$2:$D$158</c:f>
              <c:numCache>
                <c:formatCode>General</c:formatCode>
                <c:ptCount val="157"/>
                <c:pt idx="0">
                  <c:v>101.463826072986</c:v>
                </c:pt>
                <c:pt idx="1">
                  <c:v>100.69900453573599</c:v>
                </c:pt>
                <c:pt idx="2">
                  <c:v>99.640009969417605</c:v>
                </c:pt>
                <c:pt idx="3">
                  <c:v>98.638922450407406</c:v>
                </c:pt>
                <c:pt idx="4">
                  <c:v>98.042442847392294</c:v>
                </c:pt>
                <c:pt idx="5">
                  <c:v>97.997878754624395</c:v>
                </c:pt>
                <c:pt idx="6">
                  <c:v>98.407851415978598</c:v>
                </c:pt>
                <c:pt idx="7">
                  <c:v>99.1168906338998</c:v>
                </c:pt>
                <c:pt idx="8">
                  <c:v>99.931679892471294</c:v>
                </c:pt>
                <c:pt idx="9">
                  <c:v>100.60023252780699</c:v>
                </c:pt>
                <c:pt idx="10">
                  <c:v>100.931944215239</c:v>
                </c:pt>
                <c:pt idx="11">
                  <c:v>100.93479570477599</c:v>
                </c:pt>
                <c:pt idx="12">
                  <c:v>100.705746139509</c:v>
                </c:pt>
                <c:pt idx="13">
                  <c:v>100.346533757277</c:v>
                </c:pt>
                <c:pt idx="14">
                  <c:v>99.881241785379103</c:v>
                </c:pt>
                <c:pt idx="15">
                  <c:v>99.347020028254505</c:v>
                </c:pt>
                <c:pt idx="16">
                  <c:v>98.869553548585401</c:v>
                </c:pt>
                <c:pt idx="17">
                  <c:v>98.378863499121493</c:v>
                </c:pt>
                <c:pt idx="18">
                  <c:v>97.917225512557195</c:v>
                </c:pt>
                <c:pt idx="19">
                  <c:v>97.555918080688002</c:v>
                </c:pt>
                <c:pt idx="20">
                  <c:v>97.2194228150626</c:v>
                </c:pt>
                <c:pt idx="21">
                  <c:v>96.9962887127475</c:v>
                </c:pt>
                <c:pt idx="22">
                  <c:v>96.949270048194194</c:v>
                </c:pt>
                <c:pt idx="23">
                  <c:v>96.999376626790394</c:v>
                </c:pt>
                <c:pt idx="24">
                  <c:v>97.137048805879004</c:v>
                </c:pt>
                <c:pt idx="25">
                  <c:v>97.457768312661699</c:v>
                </c:pt>
                <c:pt idx="26">
                  <c:v>97.848065951650995</c:v>
                </c:pt>
                <c:pt idx="27">
                  <c:v>98.319420825414298</c:v>
                </c:pt>
                <c:pt idx="28">
                  <c:v>98.838431121186503</c:v>
                </c:pt>
                <c:pt idx="29">
                  <c:v>99.281617589736499</c:v>
                </c:pt>
                <c:pt idx="30">
                  <c:v>99.559698208374002</c:v>
                </c:pt>
                <c:pt idx="31">
                  <c:v>99.521190390967206</c:v>
                </c:pt>
                <c:pt idx="32">
                  <c:v>99.224438499355799</c:v>
                </c:pt>
                <c:pt idx="33">
                  <c:v>98.815332083369398</c:v>
                </c:pt>
                <c:pt idx="34">
                  <c:v>98.502248464914004</c:v>
                </c:pt>
                <c:pt idx="35">
                  <c:v>98.4257279586745</c:v>
                </c:pt>
                <c:pt idx="36">
                  <c:v>98.659906978646504</c:v>
                </c:pt>
                <c:pt idx="37">
                  <c:v>99.132140630059297</c:v>
                </c:pt>
                <c:pt idx="38">
                  <c:v>99.672002848460096</c:v>
                </c:pt>
                <c:pt idx="39">
                  <c:v>100.13740582217299</c:v>
                </c:pt>
                <c:pt idx="40">
                  <c:v>100.327135652408</c:v>
                </c:pt>
                <c:pt idx="41">
                  <c:v>100.156947449041</c:v>
                </c:pt>
                <c:pt idx="42">
                  <c:v>99.788566509492796</c:v>
                </c:pt>
                <c:pt idx="43">
                  <c:v>99.351631884956802</c:v>
                </c:pt>
                <c:pt idx="44">
                  <c:v>98.990390528544594</c:v>
                </c:pt>
                <c:pt idx="45">
                  <c:v>98.811477902656605</c:v>
                </c:pt>
                <c:pt idx="46">
                  <c:v>98.888709148282899</c:v>
                </c:pt>
                <c:pt idx="47">
                  <c:v>99.212931406064399</c:v>
                </c:pt>
                <c:pt idx="48">
                  <c:v>99.807221426768294</c:v>
                </c:pt>
                <c:pt idx="49">
                  <c:v>100.451405904634</c:v>
                </c:pt>
                <c:pt idx="50">
                  <c:v>101.00199377709301</c:v>
                </c:pt>
                <c:pt idx="51">
                  <c:v>101.416165138202</c:v>
                </c:pt>
                <c:pt idx="52">
                  <c:v>101.661094965855</c:v>
                </c:pt>
                <c:pt idx="53">
                  <c:v>101.91591601315</c:v>
                </c:pt>
                <c:pt idx="54">
                  <c:v>102.1292782763</c:v>
                </c:pt>
                <c:pt idx="55">
                  <c:v>102.334487569156</c:v>
                </c:pt>
                <c:pt idx="56">
                  <c:v>102.518460854186</c:v>
                </c:pt>
                <c:pt idx="57">
                  <c:v>102.699464449529</c:v>
                </c:pt>
                <c:pt idx="58">
                  <c:v>102.8388952211</c:v>
                </c:pt>
                <c:pt idx="59">
                  <c:v>102.938491590721</c:v>
                </c:pt>
                <c:pt idx="60">
                  <c:v>102.980345142498</c:v>
                </c:pt>
                <c:pt idx="61">
                  <c:v>102.843482322772</c:v>
                </c:pt>
                <c:pt idx="62">
                  <c:v>102.70095821611901</c:v>
                </c:pt>
                <c:pt idx="63">
                  <c:v>102.51616892246901</c:v>
                </c:pt>
                <c:pt idx="64">
                  <c:v>102.230679935626</c:v>
                </c:pt>
                <c:pt idx="65">
                  <c:v>102.031430329629</c:v>
                </c:pt>
                <c:pt idx="66">
                  <c:v>101.93976815412699</c:v>
                </c:pt>
                <c:pt idx="67">
                  <c:v>102.011367420718</c:v>
                </c:pt>
                <c:pt idx="68">
                  <c:v>102.27028607352899</c:v>
                </c:pt>
                <c:pt idx="69">
                  <c:v>102.653983925586</c:v>
                </c:pt>
                <c:pt idx="70">
                  <c:v>102.95829637651499</c:v>
                </c:pt>
                <c:pt idx="71">
                  <c:v>103.19569860292199</c:v>
                </c:pt>
                <c:pt idx="72">
                  <c:v>103.227249589205</c:v>
                </c:pt>
                <c:pt idx="73">
                  <c:v>102.93397962666199</c:v>
                </c:pt>
                <c:pt idx="74">
                  <c:v>102.417908139776</c:v>
                </c:pt>
                <c:pt idx="75">
                  <c:v>101.81594635467</c:v>
                </c:pt>
                <c:pt idx="76">
                  <c:v>101.572768997586</c:v>
                </c:pt>
                <c:pt idx="77">
                  <c:v>101.63459198226499</c:v>
                </c:pt>
                <c:pt idx="78">
                  <c:v>101.862363396514</c:v>
                </c:pt>
                <c:pt idx="79">
                  <c:v>102.214800195344</c:v>
                </c:pt>
                <c:pt idx="80">
                  <c:v>102.58290917579301</c:v>
                </c:pt>
                <c:pt idx="81">
                  <c:v>102.951436848366</c:v>
                </c:pt>
                <c:pt idx="82">
                  <c:v>103.47805869523501</c:v>
                </c:pt>
                <c:pt idx="83">
                  <c:v>104.246855271431</c:v>
                </c:pt>
                <c:pt idx="84">
                  <c:v>105.313511614818</c:v>
                </c:pt>
                <c:pt idx="85">
                  <c:v>106.60252631265899</c:v>
                </c:pt>
                <c:pt idx="86">
                  <c:v>107.605593843104</c:v>
                </c:pt>
                <c:pt idx="87">
                  <c:v>107.754547955052</c:v>
                </c:pt>
                <c:pt idx="88">
                  <c:v>107.030310900819</c:v>
                </c:pt>
                <c:pt idx="89">
                  <c:v>105.431690853703</c:v>
                </c:pt>
                <c:pt idx="90">
                  <c:v>103.31161061007001</c:v>
                </c:pt>
                <c:pt idx="91">
                  <c:v>101.136263426288</c:v>
                </c:pt>
                <c:pt idx="92">
                  <c:v>99.591443808308398</c:v>
                </c:pt>
                <c:pt idx="93">
                  <c:v>99.1827512924541</c:v>
                </c:pt>
                <c:pt idx="94">
                  <c:v>100.17318163453599</c:v>
                </c:pt>
                <c:pt idx="95">
                  <c:v>102.18417835916399</c:v>
                </c:pt>
                <c:pt idx="96">
                  <c:v>104.525998558583</c:v>
                </c:pt>
                <c:pt idx="97">
                  <c:v>106.80422411119</c:v>
                </c:pt>
                <c:pt idx="98">
                  <c:v>108.45867433560799</c:v>
                </c:pt>
                <c:pt idx="99">
                  <c:v>109.164131603724</c:v>
                </c:pt>
                <c:pt idx="100">
                  <c:v>108.914997340413</c:v>
                </c:pt>
                <c:pt idx="101">
                  <c:v>108.099201644499</c:v>
                </c:pt>
                <c:pt idx="102">
                  <c:v>107.385818667075</c:v>
                </c:pt>
                <c:pt idx="103">
                  <c:v>106.778503552044</c:v>
                </c:pt>
                <c:pt idx="104">
                  <c:v>105.85927249489301</c:v>
                </c:pt>
                <c:pt idx="105">
                  <c:v>103.99403155298501</c:v>
                </c:pt>
                <c:pt idx="106">
                  <c:v>100.616762607637</c:v>
                </c:pt>
                <c:pt idx="107">
                  <c:v>95.771039346372604</c:v>
                </c:pt>
                <c:pt idx="108">
                  <c:v>90.318012103774507</c:v>
                </c:pt>
                <c:pt idx="109">
                  <c:v>85.518996631609696</c:v>
                </c:pt>
                <c:pt idx="110">
                  <c:v>82.9280015921927</c:v>
                </c:pt>
                <c:pt idx="111">
                  <c:v>83.804596141671894</c:v>
                </c:pt>
                <c:pt idx="112">
                  <c:v>87.578761741951894</c:v>
                </c:pt>
                <c:pt idx="113">
                  <c:v>92.964229862230098</c:v>
                </c:pt>
                <c:pt idx="114">
                  <c:v>98.322701987151802</c:v>
                </c:pt>
                <c:pt idx="115">
                  <c:v>102.127867777212</c:v>
                </c:pt>
                <c:pt idx="116">
                  <c:v>103.825936806496</c:v>
                </c:pt>
                <c:pt idx="117">
                  <c:v>103.802976636605</c:v>
                </c:pt>
                <c:pt idx="118">
                  <c:v>103.100236956545</c:v>
                </c:pt>
                <c:pt idx="119">
                  <c:v>102.672245000728</c:v>
                </c:pt>
                <c:pt idx="120">
                  <c:v>102.996832187103</c:v>
                </c:pt>
                <c:pt idx="121">
                  <c:v>103.72159163882399</c:v>
                </c:pt>
                <c:pt idx="122">
                  <c:v>103.924761285908</c:v>
                </c:pt>
                <c:pt idx="123">
                  <c:v>102.735643779496</c:v>
                </c:pt>
                <c:pt idx="124">
                  <c:v>99.968760048560398</c:v>
                </c:pt>
                <c:pt idx="125">
                  <c:v>96.190085085826098</c:v>
                </c:pt>
                <c:pt idx="126">
                  <c:v>92.179846506601706</c:v>
                </c:pt>
                <c:pt idx="127">
                  <c:v>89.306812251273001</c:v>
                </c:pt>
                <c:pt idx="128">
                  <c:v>88.210112843539605</c:v>
                </c:pt>
                <c:pt idx="129">
                  <c:v>88.665919924824905</c:v>
                </c:pt>
                <c:pt idx="130">
                  <c:v>89.964624527770098</c:v>
                </c:pt>
                <c:pt idx="131">
                  <c:v>91.334012154221696</c:v>
                </c:pt>
                <c:pt idx="132">
                  <c:v>92.211118495601099</c:v>
                </c:pt>
                <c:pt idx="133">
                  <c:v>92.469071218231505</c:v>
                </c:pt>
                <c:pt idx="134">
                  <c:v>92.458164711136803</c:v>
                </c:pt>
                <c:pt idx="135">
                  <c:v>92.523629987916706</c:v>
                </c:pt>
                <c:pt idx="136">
                  <c:v>93.033724808930899</c:v>
                </c:pt>
                <c:pt idx="137">
                  <c:v>94.091601369965105</c:v>
                </c:pt>
                <c:pt idx="138">
                  <c:v>95.443007029257302</c:v>
                </c:pt>
                <c:pt idx="139">
                  <c:v>96.776762527739507</c:v>
                </c:pt>
                <c:pt idx="140">
                  <c:v>97.959088873659297</c:v>
                </c:pt>
                <c:pt idx="141">
                  <c:v>99.068018654242096</c:v>
                </c:pt>
                <c:pt idx="142">
                  <c:v>100.150457178808</c:v>
                </c:pt>
                <c:pt idx="143">
                  <c:v>101.355909486626</c:v>
                </c:pt>
                <c:pt idx="144">
                  <c:v>102.587142492506</c:v>
                </c:pt>
                <c:pt idx="145">
                  <c:v>103.806457338993</c:v>
                </c:pt>
                <c:pt idx="146">
                  <c:v>104.987075416853</c:v>
                </c:pt>
                <c:pt idx="147">
                  <c:v>106.007683942662</c:v>
                </c:pt>
                <c:pt idx="148">
                  <c:v>106.831624501256</c:v>
                </c:pt>
                <c:pt idx="149">
                  <c:v>107.35171243600701</c:v>
                </c:pt>
                <c:pt idx="150">
                  <c:v>107.582211625404</c:v>
                </c:pt>
                <c:pt idx="151">
                  <c:v>107.545989524211</c:v>
                </c:pt>
                <c:pt idx="152">
                  <c:v>107.246213315029</c:v>
                </c:pt>
                <c:pt idx="153">
                  <c:v>106.861961645547</c:v>
                </c:pt>
                <c:pt idx="154">
                  <c:v>106.51011366269501</c:v>
                </c:pt>
                <c:pt idx="155">
                  <c:v>106.25243830070301</c:v>
                </c:pt>
              </c:numCache>
            </c:numRef>
          </c:val>
          <c:smooth val="0"/>
          <c:extLst>
            <c:ext xmlns:c16="http://schemas.microsoft.com/office/drawing/2014/chart" uri="{C3380CC4-5D6E-409C-BE32-E72D297353CC}">
              <c16:uniqueId val="{00000000-99EF-473B-8ACD-A1C46BCE8DCF}"/>
            </c:ext>
          </c:extLst>
        </c:ser>
        <c:dLbls>
          <c:showLegendKey val="0"/>
          <c:showVal val="0"/>
          <c:showCatName val="0"/>
          <c:showSerName val="0"/>
          <c:showPercent val="0"/>
          <c:showBubbleSize val="0"/>
        </c:dLbls>
        <c:smooth val="0"/>
        <c:axId val="38009856"/>
        <c:axId val="38621952"/>
      </c:lineChart>
      <c:catAx>
        <c:axId val="380098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38621952"/>
        <c:crosses val="autoZero"/>
        <c:auto val="1"/>
        <c:lblAlgn val="ctr"/>
        <c:lblOffset val="100"/>
        <c:tickLblSkip val="6"/>
        <c:tickMarkSkip val="3"/>
        <c:noMultiLvlLbl val="0"/>
      </c:catAx>
      <c:valAx>
        <c:axId val="38621952"/>
        <c:scaling>
          <c:orientation val="minMax"/>
          <c:max val="120"/>
          <c:min val="80"/>
        </c:scaling>
        <c:delete val="0"/>
        <c:axPos val="l"/>
        <c:majorGridlines/>
        <c:numFmt formatCode="General" sourceLinked="1"/>
        <c:majorTickMark val="out"/>
        <c:minorTickMark val="out"/>
        <c:tickLblPos val="nextTo"/>
        <c:crossAx val="38009856"/>
        <c:crosses val="autoZero"/>
        <c:crossBetween val="midCat"/>
        <c:majorUnit val="20"/>
        <c:minorUnit val="5"/>
      </c:valAx>
      <c:spPr>
        <a:solidFill>
          <a:schemeClr val="bg1"/>
        </a:solidFill>
        <a:ln>
          <a:solidFill>
            <a:schemeClr val="bg1">
              <a:lumMod val="50000"/>
            </a:schemeClr>
          </a:solidFill>
        </a:ln>
      </c:spPr>
    </c:plotArea>
    <c:plotVisOnly val="1"/>
    <c:dispBlanksAs val="gap"/>
    <c:showDLblsOverMax val="0"/>
  </c:chart>
  <c:spPr>
    <a:noFill/>
    <a:ln>
      <a:noFill/>
    </a:ln>
  </c:spPr>
  <c:txPr>
    <a:bodyPr/>
    <a:lstStyle/>
    <a:p>
      <a:pPr>
        <a:defRPr sz="700" baseline="0"/>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ChartsData1!$G$1</c:f>
              <c:strCache>
                <c:ptCount val="1"/>
                <c:pt idx="0">
                  <c:v>TOI_ELEC</c:v>
                </c:pt>
              </c:strCache>
            </c:strRef>
          </c:tx>
          <c:spPr>
            <a:ln w="25400">
              <a:solidFill>
                <a:srgbClr val="00B0F0"/>
              </a:solidFill>
            </a:ln>
          </c:spPr>
          <c:marker>
            <c:symbol val="none"/>
          </c:marker>
          <c:cat>
            <c:strRef>
              <c:f>ChartsData1!$A$2:$A$158</c:f>
              <c:strCache>
                <c:ptCount val="157"/>
                <c:pt idx="0">
                  <c:v>2011M01</c:v>
                </c:pt>
                <c:pt idx="1">
                  <c:v>2011M02</c:v>
                </c:pt>
                <c:pt idx="2">
                  <c:v>2011M03</c:v>
                </c:pt>
                <c:pt idx="3">
                  <c:v>2011M04</c:v>
                </c:pt>
                <c:pt idx="4">
                  <c:v>2011M05</c:v>
                </c:pt>
                <c:pt idx="5">
                  <c:v>2011M06</c:v>
                </c:pt>
                <c:pt idx="6">
                  <c:v>2011M07</c:v>
                </c:pt>
                <c:pt idx="7">
                  <c:v>2011M08</c:v>
                </c:pt>
                <c:pt idx="8">
                  <c:v>2011M09</c:v>
                </c:pt>
                <c:pt idx="9">
                  <c:v>2011M10</c:v>
                </c:pt>
                <c:pt idx="10">
                  <c:v>2011M11</c:v>
                </c:pt>
                <c:pt idx="11">
                  <c:v>2011M12</c:v>
                </c:pt>
                <c:pt idx="12">
                  <c:v>2012M01</c:v>
                </c:pt>
                <c:pt idx="13">
                  <c:v>2012M02</c:v>
                </c:pt>
                <c:pt idx="14">
                  <c:v>2012M03</c:v>
                </c:pt>
                <c:pt idx="15">
                  <c:v>2012M04</c:v>
                </c:pt>
                <c:pt idx="16">
                  <c:v>2012M05</c:v>
                </c:pt>
                <c:pt idx="17">
                  <c:v>2012M06</c:v>
                </c:pt>
                <c:pt idx="18">
                  <c:v>2012M07</c:v>
                </c:pt>
                <c:pt idx="19">
                  <c:v>2012M08</c:v>
                </c:pt>
                <c:pt idx="20">
                  <c:v>2012M09</c:v>
                </c:pt>
                <c:pt idx="21">
                  <c:v>2012M10</c:v>
                </c:pt>
                <c:pt idx="22">
                  <c:v>2012M11</c:v>
                </c:pt>
                <c:pt idx="23">
                  <c:v>2012M12</c:v>
                </c:pt>
                <c:pt idx="24">
                  <c:v>2013M01</c:v>
                </c:pt>
                <c:pt idx="25">
                  <c:v>2013M02</c:v>
                </c:pt>
                <c:pt idx="26">
                  <c:v>2013M03</c:v>
                </c:pt>
                <c:pt idx="27">
                  <c:v>2013M04</c:v>
                </c:pt>
                <c:pt idx="28">
                  <c:v>2013M05</c:v>
                </c:pt>
                <c:pt idx="29">
                  <c:v>2013M06</c:v>
                </c:pt>
                <c:pt idx="30">
                  <c:v>2013M07</c:v>
                </c:pt>
                <c:pt idx="31">
                  <c:v>2013M08</c:v>
                </c:pt>
                <c:pt idx="32">
                  <c:v>2013M09</c:v>
                </c:pt>
                <c:pt idx="33">
                  <c:v>2013M10</c:v>
                </c:pt>
                <c:pt idx="34">
                  <c:v>2013M11</c:v>
                </c:pt>
                <c:pt idx="35">
                  <c:v>2013M12</c:v>
                </c:pt>
                <c:pt idx="36">
                  <c:v>2014M01</c:v>
                </c:pt>
                <c:pt idx="37">
                  <c:v>2014M02</c:v>
                </c:pt>
                <c:pt idx="38">
                  <c:v>2014M03</c:v>
                </c:pt>
                <c:pt idx="39">
                  <c:v>2014M04</c:v>
                </c:pt>
                <c:pt idx="40">
                  <c:v>2014M05</c:v>
                </c:pt>
                <c:pt idx="41">
                  <c:v>2014M06</c:v>
                </c:pt>
                <c:pt idx="42">
                  <c:v>2014M07</c:v>
                </c:pt>
                <c:pt idx="43">
                  <c:v>2014M08</c:v>
                </c:pt>
                <c:pt idx="44">
                  <c:v>2014M09</c:v>
                </c:pt>
                <c:pt idx="45">
                  <c:v>2014M10</c:v>
                </c:pt>
                <c:pt idx="46">
                  <c:v>2014M11</c:v>
                </c:pt>
                <c:pt idx="47">
                  <c:v>2014M12</c:v>
                </c:pt>
                <c:pt idx="48">
                  <c:v>2015M01</c:v>
                </c:pt>
                <c:pt idx="49">
                  <c:v>2015M02</c:v>
                </c:pt>
                <c:pt idx="50">
                  <c:v>2015M03</c:v>
                </c:pt>
                <c:pt idx="51">
                  <c:v>2015M04</c:v>
                </c:pt>
                <c:pt idx="52">
                  <c:v>2015M05</c:v>
                </c:pt>
                <c:pt idx="53">
                  <c:v>2015M06</c:v>
                </c:pt>
                <c:pt idx="54">
                  <c:v>2015M07</c:v>
                </c:pt>
                <c:pt idx="55">
                  <c:v>2015M08</c:v>
                </c:pt>
                <c:pt idx="56">
                  <c:v>2015M09</c:v>
                </c:pt>
                <c:pt idx="57">
                  <c:v>2015M10</c:v>
                </c:pt>
                <c:pt idx="58">
                  <c:v>2015M11</c:v>
                </c:pt>
                <c:pt idx="59">
                  <c:v>2015M12</c:v>
                </c:pt>
                <c:pt idx="60">
                  <c:v>2016M01</c:v>
                </c:pt>
                <c:pt idx="61">
                  <c:v>2016M02</c:v>
                </c:pt>
                <c:pt idx="62">
                  <c:v>2016M03</c:v>
                </c:pt>
                <c:pt idx="63">
                  <c:v>2016M04</c:v>
                </c:pt>
                <c:pt idx="64">
                  <c:v>2016M05</c:v>
                </c:pt>
                <c:pt idx="65">
                  <c:v>2016M06</c:v>
                </c:pt>
                <c:pt idx="66">
                  <c:v>2016M07</c:v>
                </c:pt>
                <c:pt idx="67">
                  <c:v>2016M08</c:v>
                </c:pt>
                <c:pt idx="68">
                  <c:v>2016M09</c:v>
                </c:pt>
                <c:pt idx="69">
                  <c:v>2016M10</c:v>
                </c:pt>
                <c:pt idx="70">
                  <c:v>2016M11</c:v>
                </c:pt>
                <c:pt idx="71">
                  <c:v>2016M12</c:v>
                </c:pt>
                <c:pt idx="72">
                  <c:v>2017M01</c:v>
                </c:pt>
                <c:pt idx="73">
                  <c:v>2017M02</c:v>
                </c:pt>
                <c:pt idx="74">
                  <c:v>2017M03</c:v>
                </c:pt>
                <c:pt idx="75">
                  <c:v>2017M04</c:v>
                </c:pt>
                <c:pt idx="76">
                  <c:v>2017M05</c:v>
                </c:pt>
                <c:pt idx="77">
                  <c:v>2017M06</c:v>
                </c:pt>
                <c:pt idx="78">
                  <c:v>2017M07</c:v>
                </c:pt>
                <c:pt idx="79">
                  <c:v>2017M08</c:v>
                </c:pt>
                <c:pt idx="80">
                  <c:v>2017M09</c:v>
                </c:pt>
                <c:pt idx="81">
                  <c:v>2017M10</c:v>
                </c:pt>
                <c:pt idx="82">
                  <c:v>2017M11</c:v>
                </c:pt>
                <c:pt idx="83">
                  <c:v>2017M12</c:v>
                </c:pt>
                <c:pt idx="84">
                  <c:v>2018M01</c:v>
                </c:pt>
                <c:pt idx="85">
                  <c:v>2018M02</c:v>
                </c:pt>
                <c:pt idx="86">
                  <c:v>2018M03</c:v>
                </c:pt>
                <c:pt idx="87">
                  <c:v>2018M04</c:v>
                </c:pt>
                <c:pt idx="88">
                  <c:v>2018M05</c:v>
                </c:pt>
                <c:pt idx="89">
                  <c:v>2018M06</c:v>
                </c:pt>
                <c:pt idx="90">
                  <c:v>2018M07</c:v>
                </c:pt>
                <c:pt idx="91">
                  <c:v>2018M08</c:v>
                </c:pt>
                <c:pt idx="92">
                  <c:v>2018M09</c:v>
                </c:pt>
                <c:pt idx="93">
                  <c:v>2018M10</c:v>
                </c:pt>
                <c:pt idx="94">
                  <c:v>2018M11</c:v>
                </c:pt>
                <c:pt idx="95">
                  <c:v>2018M12</c:v>
                </c:pt>
                <c:pt idx="96">
                  <c:v>2019M01</c:v>
                </c:pt>
                <c:pt idx="97">
                  <c:v>2019M02</c:v>
                </c:pt>
                <c:pt idx="98">
                  <c:v>2019M03</c:v>
                </c:pt>
                <c:pt idx="99">
                  <c:v>2019M04</c:v>
                </c:pt>
                <c:pt idx="100">
                  <c:v>2019M05</c:v>
                </c:pt>
                <c:pt idx="101">
                  <c:v>2019M06</c:v>
                </c:pt>
                <c:pt idx="102">
                  <c:v>2019M07</c:v>
                </c:pt>
                <c:pt idx="103">
                  <c:v>2019M08</c:v>
                </c:pt>
                <c:pt idx="104">
                  <c:v>2019M09</c:v>
                </c:pt>
                <c:pt idx="105">
                  <c:v>2019M10</c:v>
                </c:pt>
                <c:pt idx="106">
                  <c:v>2019M11</c:v>
                </c:pt>
                <c:pt idx="107">
                  <c:v>2019M12</c:v>
                </c:pt>
                <c:pt idx="108">
                  <c:v>2020M01</c:v>
                </c:pt>
                <c:pt idx="109">
                  <c:v>2020M02</c:v>
                </c:pt>
                <c:pt idx="110">
                  <c:v>2020M03</c:v>
                </c:pt>
                <c:pt idx="111">
                  <c:v>2020M04</c:v>
                </c:pt>
                <c:pt idx="112">
                  <c:v>2020M05</c:v>
                </c:pt>
                <c:pt idx="113">
                  <c:v>2020M06</c:v>
                </c:pt>
                <c:pt idx="114">
                  <c:v>2020M07</c:v>
                </c:pt>
                <c:pt idx="115">
                  <c:v>2020M08</c:v>
                </c:pt>
                <c:pt idx="116">
                  <c:v>2020M09</c:v>
                </c:pt>
                <c:pt idx="117">
                  <c:v>2020M10</c:v>
                </c:pt>
                <c:pt idx="118">
                  <c:v>2020M11</c:v>
                </c:pt>
                <c:pt idx="119">
                  <c:v>2020M12</c:v>
                </c:pt>
                <c:pt idx="120">
                  <c:v>2021M01</c:v>
                </c:pt>
                <c:pt idx="121">
                  <c:v>2021M02</c:v>
                </c:pt>
                <c:pt idx="122">
                  <c:v>2021M03</c:v>
                </c:pt>
                <c:pt idx="123">
                  <c:v>2021M04</c:v>
                </c:pt>
                <c:pt idx="124">
                  <c:v>2021M05</c:v>
                </c:pt>
                <c:pt idx="125">
                  <c:v>2021M06</c:v>
                </c:pt>
                <c:pt idx="126">
                  <c:v>2021M07</c:v>
                </c:pt>
                <c:pt idx="127">
                  <c:v>2021M08</c:v>
                </c:pt>
                <c:pt idx="128">
                  <c:v>2021M09</c:v>
                </c:pt>
                <c:pt idx="129">
                  <c:v>2021M10</c:v>
                </c:pt>
                <c:pt idx="130">
                  <c:v>2021M11</c:v>
                </c:pt>
                <c:pt idx="131">
                  <c:v>2021M12</c:v>
                </c:pt>
                <c:pt idx="132">
                  <c:v>2022M01</c:v>
                </c:pt>
                <c:pt idx="133">
                  <c:v>2022M02</c:v>
                </c:pt>
                <c:pt idx="134">
                  <c:v>2022M03</c:v>
                </c:pt>
                <c:pt idx="135">
                  <c:v>2022M04</c:v>
                </c:pt>
                <c:pt idx="136">
                  <c:v>2022M05</c:v>
                </c:pt>
                <c:pt idx="137">
                  <c:v>2022M06</c:v>
                </c:pt>
                <c:pt idx="138">
                  <c:v>2022M07</c:v>
                </c:pt>
                <c:pt idx="139">
                  <c:v>2022M08</c:v>
                </c:pt>
                <c:pt idx="140">
                  <c:v>2022M09</c:v>
                </c:pt>
                <c:pt idx="141">
                  <c:v>2022M10</c:v>
                </c:pt>
                <c:pt idx="142">
                  <c:v>2022M11</c:v>
                </c:pt>
                <c:pt idx="143">
                  <c:v>2022M12</c:v>
                </c:pt>
                <c:pt idx="144">
                  <c:v>2023M01</c:v>
                </c:pt>
                <c:pt idx="145">
                  <c:v>2023M02</c:v>
                </c:pt>
                <c:pt idx="146">
                  <c:v>2023M03</c:v>
                </c:pt>
                <c:pt idx="147">
                  <c:v>2023M04</c:v>
                </c:pt>
                <c:pt idx="148">
                  <c:v>2023M05</c:v>
                </c:pt>
                <c:pt idx="149">
                  <c:v>2023M06</c:v>
                </c:pt>
                <c:pt idx="150">
                  <c:v>2023M07</c:v>
                </c:pt>
                <c:pt idx="151">
                  <c:v>2023M08</c:v>
                </c:pt>
                <c:pt idx="152">
                  <c:v>2023M09</c:v>
                </c:pt>
                <c:pt idx="153">
                  <c:v>2023M10</c:v>
                </c:pt>
                <c:pt idx="154">
                  <c:v>2023M11</c:v>
                </c:pt>
                <c:pt idx="155">
                  <c:v>2023M12</c:v>
                </c:pt>
                <c:pt idx="156">
                  <c:v>2024M01</c:v>
                </c:pt>
              </c:strCache>
            </c:strRef>
          </c:cat>
          <c:val>
            <c:numRef>
              <c:f>ChartsData1!$G$2:$G$158</c:f>
              <c:numCache>
                <c:formatCode>General</c:formatCode>
                <c:ptCount val="157"/>
                <c:pt idx="0">
                  <c:v>104.05925769993399</c:v>
                </c:pt>
                <c:pt idx="1">
                  <c:v>104.082583661953</c:v>
                </c:pt>
                <c:pt idx="2">
                  <c:v>103.71201453303</c:v>
                </c:pt>
                <c:pt idx="3">
                  <c:v>102.97881110434599</c:v>
                </c:pt>
                <c:pt idx="4">
                  <c:v>102.009777478551</c:v>
                </c:pt>
                <c:pt idx="5">
                  <c:v>100.975542161825</c:v>
                </c:pt>
                <c:pt idx="6">
                  <c:v>100.154155404561</c:v>
                </c:pt>
                <c:pt idx="7">
                  <c:v>99.691601535870504</c:v>
                </c:pt>
                <c:pt idx="8">
                  <c:v>99.505539635429798</c:v>
                </c:pt>
                <c:pt idx="9">
                  <c:v>99.541849545757103</c:v>
                </c:pt>
                <c:pt idx="10">
                  <c:v>99.674511647879797</c:v>
                </c:pt>
                <c:pt idx="11">
                  <c:v>99.881291119675396</c:v>
                </c:pt>
                <c:pt idx="12">
                  <c:v>100.128200291681</c:v>
                </c:pt>
                <c:pt idx="13">
                  <c:v>100.26415233755</c:v>
                </c:pt>
                <c:pt idx="14">
                  <c:v>100.171967390243</c:v>
                </c:pt>
                <c:pt idx="15">
                  <c:v>99.797238440983094</c:v>
                </c:pt>
                <c:pt idx="16">
                  <c:v>99.213621230573395</c:v>
                </c:pt>
                <c:pt idx="17">
                  <c:v>98.609553161784007</c:v>
                </c:pt>
                <c:pt idx="18">
                  <c:v>98.152712495057898</c:v>
                </c:pt>
                <c:pt idx="19">
                  <c:v>98.053184190372804</c:v>
                </c:pt>
                <c:pt idx="20">
                  <c:v>98.336151292107701</c:v>
                </c:pt>
                <c:pt idx="21">
                  <c:v>98.790249003671093</c:v>
                </c:pt>
                <c:pt idx="22">
                  <c:v>99.064019950427706</c:v>
                </c:pt>
                <c:pt idx="23">
                  <c:v>98.950981656315506</c:v>
                </c:pt>
                <c:pt idx="24">
                  <c:v>98.375280267596807</c:v>
                </c:pt>
                <c:pt idx="25">
                  <c:v>97.531606975261298</c:v>
                </c:pt>
                <c:pt idx="26">
                  <c:v>96.818962769229799</c:v>
                </c:pt>
                <c:pt idx="27">
                  <c:v>96.517555483799498</c:v>
                </c:pt>
                <c:pt idx="28">
                  <c:v>96.687670400239199</c:v>
                </c:pt>
                <c:pt idx="29">
                  <c:v>97.262105448912806</c:v>
                </c:pt>
                <c:pt idx="30">
                  <c:v>97.986364017594099</c:v>
                </c:pt>
                <c:pt idx="31">
                  <c:v>98.553371346666495</c:v>
                </c:pt>
                <c:pt idx="32">
                  <c:v>98.854535254905898</c:v>
                </c:pt>
                <c:pt idx="33">
                  <c:v>98.970462504547498</c:v>
                </c:pt>
                <c:pt idx="34">
                  <c:v>98.963653158564597</c:v>
                </c:pt>
                <c:pt idx="35">
                  <c:v>98.920035564389195</c:v>
                </c:pt>
                <c:pt idx="36">
                  <c:v>98.820576060473897</c:v>
                </c:pt>
                <c:pt idx="37">
                  <c:v>98.767303364809095</c:v>
                </c:pt>
                <c:pt idx="38">
                  <c:v>98.819383592491903</c:v>
                </c:pt>
                <c:pt idx="39">
                  <c:v>99.050733014618103</c:v>
                </c:pt>
                <c:pt idx="40">
                  <c:v>99.588802635316299</c:v>
                </c:pt>
                <c:pt idx="41">
                  <c:v>100.321742352157</c:v>
                </c:pt>
                <c:pt idx="42">
                  <c:v>101.017399779287</c:v>
                </c:pt>
                <c:pt idx="43">
                  <c:v>101.481296398251</c:v>
                </c:pt>
                <c:pt idx="44">
                  <c:v>101.52107663726299</c:v>
                </c:pt>
                <c:pt idx="45">
                  <c:v>101.111861893213</c:v>
                </c:pt>
                <c:pt idx="46">
                  <c:v>100.499641380775</c:v>
                </c:pt>
                <c:pt idx="47">
                  <c:v>99.967806063459605</c:v>
                </c:pt>
                <c:pt idx="48">
                  <c:v>99.661425781779201</c:v>
                </c:pt>
                <c:pt idx="49">
                  <c:v>99.526887135803406</c:v>
                </c:pt>
                <c:pt idx="50">
                  <c:v>99.309080598663698</c:v>
                </c:pt>
                <c:pt idx="51">
                  <c:v>98.792650566443598</c:v>
                </c:pt>
                <c:pt idx="52">
                  <c:v>97.977144914023597</c:v>
                </c:pt>
                <c:pt idx="53">
                  <c:v>96.961400570923402</c:v>
                </c:pt>
                <c:pt idx="54">
                  <c:v>96.066626189838402</c:v>
                </c:pt>
                <c:pt idx="55">
                  <c:v>95.481072592220002</c:v>
                </c:pt>
                <c:pt idx="56">
                  <c:v>95.286591945642996</c:v>
                </c:pt>
                <c:pt idx="57">
                  <c:v>95.366969622365104</c:v>
                </c:pt>
                <c:pt idx="58">
                  <c:v>95.662497427243807</c:v>
                </c:pt>
                <c:pt idx="59">
                  <c:v>96.159340549462101</c:v>
                </c:pt>
                <c:pt idx="60">
                  <c:v>96.915173744874807</c:v>
                </c:pt>
                <c:pt idx="61">
                  <c:v>97.909181327243303</c:v>
                </c:pt>
                <c:pt idx="62">
                  <c:v>98.963360423006307</c:v>
                </c:pt>
                <c:pt idx="63">
                  <c:v>99.938469601259598</c:v>
                </c:pt>
                <c:pt idx="64">
                  <c:v>100.542863493016</c:v>
                </c:pt>
                <c:pt idx="65">
                  <c:v>100.724892731981</c:v>
                </c:pt>
                <c:pt idx="66">
                  <c:v>100.73401718651699</c:v>
                </c:pt>
                <c:pt idx="67">
                  <c:v>100.80319277199401</c:v>
                </c:pt>
                <c:pt idx="68">
                  <c:v>101.169108915525</c:v>
                </c:pt>
                <c:pt idx="69">
                  <c:v>101.877627148823</c:v>
                </c:pt>
                <c:pt idx="70">
                  <c:v>102.657545406596</c:v>
                </c:pt>
                <c:pt idx="71">
                  <c:v>102.954121332863</c:v>
                </c:pt>
                <c:pt idx="72">
                  <c:v>102.674620969752</c:v>
                </c:pt>
                <c:pt idx="73">
                  <c:v>102.085492455649</c:v>
                </c:pt>
                <c:pt idx="74">
                  <c:v>101.672432097289</c:v>
                </c:pt>
                <c:pt idx="75">
                  <c:v>101.812474269804</c:v>
                </c:pt>
                <c:pt idx="76">
                  <c:v>102.46217015123899</c:v>
                </c:pt>
                <c:pt idx="77">
                  <c:v>103.360691842197</c:v>
                </c:pt>
                <c:pt idx="78">
                  <c:v>103.98200530083599</c:v>
                </c:pt>
                <c:pt idx="79">
                  <c:v>104.15582226632699</c:v>
                </c:pt>
                <c:pt idx="80">
                  <c:v>103.920387469997</c:v>
                </c:pt>
                <c:pt idx="81">
                  <c:v>103.467157374428</c:v>
                </c:pt>
                <c:pt idx="82">
                  <c:v>102.954590902226</c:v>
                </c:pt>
                <c:pt idx="83">
                  <c:v>102.73390788223701</c:v>
                </c:pt>
                <c:pt idx="84">
                  <c:v>102.845022094312</c:v>
                </c:pt>
                <c:pt idx="85">
                  <c:v>103.02311648995401</c:v>
                </c:pt>
                <c:pt idx="86">
                  <c:v>103.291161888201</c:v>
                </c:pt>
                <c:pt idx="87">
                  <c:v>103.531518757434</c:v>
                </c:pt>
                <c:pt idx="88">
                  <c:v>103.70146828068999</c:v>
                </c:pt>
                <c:pt idx="89">
                  <c:v>103.75949655446399</c:v>
                </c:pt>
                <c:pt idx="90">
                  <c:v>103.509747814283</c:v>
                </c:pt>
                <c:pt idx="91">
                  <c:v>103.007539126494</c:v>
                </c:pt>
                <c:pt idx="92">
                  <c:v>102.27705146925</c:v>
                </c:pt>
                <c:pt idx="93">
                  <c:v>101.483925148889</c:v>
                </c:pt>
                <c:pt idx="94">
                  <c:v>100.869095742158</c:v>
                </c:pt>
                <c:pt idx="95">
                  <c:v>100.43917137376999</c:v>
                </c:pt>
                <c:pt idx="96">
                  <c:v>99.973507471831297</c:v>
                </c:pt>
                <c:pt idx="97">
                  <c:v>99.502368536709099</c:v>
                </c:pt>
                <c:pt idx="98">
                  <c:v>98.867869318704706</c:v>
                </c:pt>
                <c:pt idx="99">
                  <c:v>98.053567164393399</c:v>
                </c:pt>
                <c:pt idx="100">
                  <c:v>97.250575883838295</c:v>
                </c:pt>
                <c:pt idx="101">
                  <c:v>96.578018647794394</c:v>
                </c:pt>
                <c:pt idx="102">
                  <c:v>96.282334733789796</c:v>
                </c:pt>
                <c:pt idx="103">
                  <c:v>96.348212459927097</c:v>
                </c:pt>
                <c:pt idx="104">
                  <c:v>96.477193135442306</c:v>
                </c:pt>
                <c:pt idx="105">
                  <c:v>96.436675223193006</c:v>
                </c:pt>
                <c:pt idx="106">
                  <c:v>96.043162117885004</c:v>
                </c:pt>
                <c:pt idx="107">
                  <c:v>95.251231800661003</c:v>
                </c:pt>
                <c:pt idx="108">
                  <c:v>94.276178434873998</c:v>
                </c:pt>
                <c:pt idx="109">
                  <c:v>93.269463677789801</c:v>
                </c:pt>
                <c:pt idx="110">
                  <c:v>92.444867834751605</c:v>
                </c:pt>
                <c:pt idx="111">
                  <c:v>92.063629552241693</c:v>
                </c:pt>
                <c:pt idx="112">
                  <c:v>92.297058566421597</c:v>
                </c:pt>
                <c:pt idx="113">
                  <c:v>93.133391283974106</c:v>
                </c:pt>
                <c:pt idx="114">
                  <c:v>94.547322633569394</c:v>
                </c:pt>
                <c:pt idx="115">
                  <c:v>96.490478726741898</c:v>
                </c:pt>
                <c:pt idx="116">
                  <c:v>98.924867354516905</c:v>
                </c:pt>
                <c:pt idx="117">
                  <c:v>101.57121878263099</c:v>
                </c:pt>
                <c:pt idx="118">
                  <c:v>104.074478339747</c:v>
                </c:pt>
                <c:pt idx="119">
                  <c:v>106.431073296557</c:v>
                </c:pt>
                <c:pt idx="120">
                  <c:v>108.62905908476699</c:v>
                </c:pt>
                <c:pt idx="121">
                  <c:v>110.52621397140901</c:v>
                </c:pt>
                <c:pt idx="122">
                  <c:v>111.97660255527499</c:v>
                </c:pt>
                <c:pt idx="123">
                  <c:v>112.758637771566</c:v>
                </c:pt>
                <c:pt idx="124">
                  <c:v>112.827641304778</c:v>
                </c:pt>
                <c:pt idx="125">
                  <c:v>112.364560414472</c:v>
                </c:pt>
                <c:pt idx="126">
                  <c:v>111.61204284234</c:v>
                </c:pt>
                <c:pt idx="127">
                  <c:v>110.752824562584</c:v>
                </c:pt>
                <c:pt idx="128">
                  <c:v>110.25273713467701</c:v>
                </c:pt>
                <c:pt idx="129">
                  <c:v>110.34408706029301</c:v>
                </c:pt>
                <c:pt idx="130">
                  <c:v>110.942120670371</c:v>
                </c:pt>
                <c:pt idx="131">
                  <c:v>111.54781424184399</c:v>
                </c:pt>
                <c:pt idx="132">
                  <c:v>111.687695500614</c:v>
                </c:pt>
                <c:pt idx="133">
                  <c:v>111.08540143056899</c:v>
                </c:pt>
                <c:pt idx="134">
                  <c:v>109.636698674781</c:v>
                </c:pt>
                <c:pt idx="135">
                  <c:v>107.644535898611</c:v>
                </c:pt>
                <c:pt idx="136">
                  <c:v>105.464307724774</c:v>
                </c:pt>
                <c:pt idx="137">
                  <c:v>103.481302975714</c:v>
                </c:pt>
                <c:pt idx="138">
                  <c:v>101.78390439720999</c:v>
                </c:pt>
                <c:pt idx="139">
                  <c:v>100.11522080344599</c:v>
                </c:pt>
                <c:pt idx="140">
                  <c:v>98.109169235557502</c:v>
                </c:pt>
                <c:pt idx="141">
                  <c:v>95.671064957553995</c:v>
                </c:pt>
                <c:pt idx="142">
                  <c:v>93.090948361941003</c:v>
                </c:pt>
                <c:pt idx="143">
                  <c:v>90.807759209003194</c:v>
                </c:pt>
                <c:pt idx="144">
                  <c:v>89.264625602671202</c:v>
                </c:pt>
                <c:pt idx="145">
                  <c:v>88.781209366366795</c:v>
                </c:pt>
                <c:pt idx="146">
                  <c:v>89.397682824699203</c:v>
                </c:pt>
                <c:pt idx="147">
                  <c:v>90.718038413903898</c:v>
                </c:pt>
                <c:pt idx="148">
                  <c:v>92.245084241048502</c:v>
                </c:pt>
                <c:pt idx="149">
                  <c:v>93.526925777258796</c:v>
                </c:pt>
                <c:pt idx="150">
                  <c:v>94.297970313620596</c:v>
                </c:pt>
                <c:pt idx="151">
                  <c:v>94.682807928246206</c:v>
                </c:pt>
                <c:pt idx="152">
                  <c:v>94.858982714988599</c:v>
                </c:pt>
                <c:pt idx="153">
                  <c:v>95.035779450208196</c:v>
                </c:pt>
                <c:pt idx="154">
                  <c:v>95.269730268542901</c:v>
                </c:pt>
                <c:pt idx="155">
                  <c:v>95.551246618625697</c:v>
                </c:pt>
              </c:numCache>
            </c:numRef>
          </c:val>
          <c:smooth val="0"/>
          <c:extLst>
            <c:ext xmlns:c16="http://schemas.microsoft.com/office/drawing/2014/chart" uri="{C3380CC4-5D6E-409C-BE32-E72D297353CC}">
              <c16:uniqueId val="{00000000-D77D-4B13-8CAC-FDA4FF41F5D7}"/>
            </c:ext>
          </c:extLst>
        </c:ser>
        <c:dLbls>
          <c:showLegendKey val="0"/>
          <c:showVal val="0"/>
          <c:showCatName val="0"/>
          <c:showSerName val="0"/>
          <c:showPercent val="0"/>
          <c:showBubbleSize val="0"/>
        </c:dLbls>
        <c:smooth val="0"/>
        <c:axId val="38937344"/>
        <c:axId val="38938880"/>
      </c:lineChart>
      <c:catAx>
        <c:axId val="389373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38938880"/>
        <c:crosses val="autoZero"/>
        <c:auto val="1"/>
        <c:lblAlgn val="ctr"/>
        <c:lblOffset val="100"/>
        <c:tickLblSkip val="6"/>
        <c:tickMarkSkip val="3"/>
        <c:noMultiLvlLbl val="0"/>
      </c:catAx>
      <c:valAx>
        <c:axId val="38938880"/>
        <c:scaling>
          <c:orientation val="minMax"/>
          <c:max val="120"/>
          <c:min val="80"/>
        </c:scaling>
        <c:delete val="0"/>
        <c:axPos val="l"/>
        <c:majorGridlines/>
        <c:numFmt formatCode="General" sourceLinked="1"/>
        <c:majorTickMark val="out"/>
        <c:minorTickMark val="out"/>
        <c:tickLblPos val="nextTo"/>
        <c:crossAx val="38937344"/>
        <c:crosses val="autoZero"/>
        <c:crossBetween val="midCat"/>
        <c:majorUnit val="20"/>
        <c:minorUnit val="5"/>
      </c:valAx>
      <c:spPr>
        <a:solidFill>
          <a:schemeClr val="bg1"/>
        </a:solidFill>
        <a:ln>
          <a:solidFill>
            <a:schemeClr val="bg1">
              <a:lumMod val="50000"/>
            </a:schemeClr>
          </a:solidFill>
        </a:ln>
      </c:spPr>
    </c:plotArea>
    <c:plotVisOnly val="1"/>
    <c:dispBlanksAs val="gap"/>
    <c:showDLblsOverMax val="0"/>
  </c:chart>
  <c:spPr>
    <a:noFill/>
    <a:ln>
      <a:noFill/>
    </a:ln>
  </c:spPr>
  <c:txPr>
    <a:bodyPr/>
    <a:lstStyle/>
    <a:p>
      <a:pPr>
        <a:defRPr sz="700" baseline="0"/>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ChartsData1!$B$1</c:f>
              <c:strCache>
                <c:ptCount val="1"/>
                <c:pt idx="0">
                  <c:v>TOI_AGRAW</c:v>
                </c:pt>
              </c:strCache>
            </c:strRef>
          </c:tx>
          <c:spPr>
            <a:ln w="25400">
              <a:solidFill>
                <a:srgbClr val="00B0F0"/>
              </a:solidFill>
            </a:ln>
          </c:spPr>
          <c:marker>
            <c:symbol val="none"/>
          </c:marker>
          <c:cat>
            <c:strRef>
              <c:f>ChartsData1!$A$2:$A$158</c:f>
              <c:strCache>
                <c:ptCount val="157"/>
                <c:pt idx="0">
                  <c:v>2011M01</c:v>
                </c:pt>
                <c:pt idx="1">
                  <c:v>2011M02</c:v>
                </c:pt>
                <c:pt idx="2">
                  <c:v>2011M03</c:v>
                </c:pt>
                <c:pt idx="3">
                  <c:v>2011M04</c:v>
                </c:pt>
                <c:pt idx="4">
                  <c:v>2011M05</c:v>
                </c:pt>
                <c:pt idx="5">
                  <c:v>2011M06</c:v>
                </c:pt>
                <c:pt idx="6">
                  <c:v>2011M07</c:v>
                </c:pt>
                <c:pt idx="7">
                  <c:v>2011M08</c:v>
                </c:pt>
                <c:pt idx="8">
                  <c:v>2011M09</c:v>
                </c:pt>
                <c:pt idx="9">
                  <c:v>2011M10</c:v>
                </c:pt>
                <c:pt idx="10">
                  <c:v>2011M11</c:v>
                </c:pt>
                <c:pt idx="11">
                  <c:v>2011M12</c:v>
                </c:pt>
                <c:pt idx="12">
                  <c:v>2012M01</c:v>
                </c:pt>
                <c:pt idx="13">
                  <c:v>2012M02</c:v>
                </c:pt>
                <c:pt idx="14">
                  <c:v>2012M03</c:v>
                </c:pt>
                <c:pt idx="15">
                  <c:v>2012M04</c:v>
                </c:pt>
                <c:pt idx="16">
                  <c:v>2012M05</c:v>
                </c:pt>
                <c:pt idx="17">
                  <c:v>2012M06</c:v>
                </c:pt>
                <c:pt idx="18">
                  <c:v>2012M07</c:v>
                </c:pt>
                <c:pt idx="19">
                  <c:v>2012M08</c:v>
                </c:pt>
                <c:pt idx="20">
                  <c:v>2012M09</c:v>
                </c:pt>
                <c:pt idx="21">
                  <c:v>2012M10</c:v>
                </c:pt>
                <c:pt idx="22">
                  <c:v>2012M11</c:v>
                </c:pt>
                <c:pt idx="23">
                  <c:v>2012M12</c:v>
                </c:pt>
                <c:pt idx="24">
                  <c:v>2013M01</c:v>
                </c:pt>
                <c:pt idx="25">
                  <c:v>2013M02</c:v>
                </c:pt>
                <c:pt idx="26">
                  <c:v>2013M03</c:v>
                </c:pt>
                <c:pt idx="27">
                  <c:v>2013M04</c:v>
                </c:pt>
                <c:pt idx="28">
                  <c:v>2013M05</c:v>
                </c:pt>
                <c:pt idx="29">
                  <c:v>2013M06</c:v>
                </c:pt>
                <c:pt idx="30">
                  <c:v>2013M07</c:v>
                </c:pt>
                <c:pt idx="31">
                  <c:v>2013M08</c:v>
                </c:pt>
                <c:pt idx="32">
                  <c:v>2013M09</c:v>
                </c:pt>
                <c:pt idx="33">
                  <c:v>2013M10</c:v>
                </c:pt>
                <c:pt idx="34">
                  <c:v>2013M11</c:v>
                </c:pt>
                <c:pt idx="35">
                  <c:v>2013M12</c:v>
                </c:pt>
                <c:pt idx="36">
                  <c:v>2014M01</c:v>
                </c:pt>
                <c:pt idx="37">
                  <c:v>2014M02</c:v>
                </c:pt>
                <c:pt idx="38">
                  <c:v>2014M03</c:v>
                </c:pt>
                <c:pt idx="39">
                  <c:v>2014M04</c:v>
                </c:pt>
                <c:pt idx="40">
                  <c:v>2014M05</c:v>
                </c:pt>
                <c:pt idx="41">
                  <c:v>2014M06</c:v>
                </c:pt>
                <c:pt idx="42">
                  <c:v>2014M07</c:v>
                </c:pt>
                <c:pt idx="43">
                  <c:v>2014M08</c:v>
                </c:pt>
                <c:pt idx="44">
                  <c:v>2014M09</c:v>
                </c:pt>
                <c:pt idx="45">
                  <c:v>2014M10</c:v>
                </c:pt>
                <c:pt idx="46">
                  <c:v>2014M11</c:v>
                </c:pt>
                <c:pt idx="47">
                  <c:v>2014M12</c:v>
                </c:pt>
                <c:pt idx="48">
                  <c:v>2015M01</c:v>
                </c:pt>
                <c:pt idx="49">
                  <c:v>2015M02</c:v>
                </c:pt>
                <c:pt idx="50">
                  <c:v>2015M03</c:v>
                </c:pt>
                <c:pt idx="51">
                  <c:v>2015M04</c:v>
                </c:pt>
                <c:pt idx="52">
                  <c:v>2015M05</c:v>
                </c:pt>
                <c:pt idx="53">
                  <c:v>2015M06</c:v>
                </c:pt>
                <c:pt idx="54">
                  <c:v>2015M07</c:v>
                </c:pt>
                <c:pt idx="55">
                  <c:v>2015M08</c:v>
                </c:pt>
                <c:pt idx="56">
                  <c:v>2015M09</c:v>
                </c:pt>
                <c:pt idx="57">
                  <c:v>2015M10</c:v>
                </c:pt>
                <c:pt idx="58">
                  <c:v>2015M11</c:v>
                </c:pt>
                <c:pt idx="59">
                  <c:v>2015M12</c:v>
                </c:pt>
                <c:pt idx="60">
                  <c:v>2016M01</c:v>
                </c:pt>
                <c:pt idx="61">
                  <c:v>2016M02</c:v>
                </c:pt>
                <c:pt idx="62">
                  <c:v>2016M03</c:v>
                </c:pt>
                <c:pt idx="63">
                  <c:v>2016M04</c:v>
                </c:pt>
                <c:pt idx="64">
                  <c:v>2016M05</c:v>
                </c:pt>
                <c:pt idx="65">
                  <c:v>2016M06</c:v>
                </c:pt>
                <c:pt idx="66">
                  <c:v>2016M07</c:v>
                </c:pt>
                <c:pt idx="67">
                  <c:v>2016M08</c:v>
                </c:pt>
                <c:pt idx="68">
                  <c:v>2016M09</c:v>
                </c:pt>
                <c:pt idx="69">
                  <c:v>2016M10</c:v>
                </c:pt>
                <c:pt idx="70">
                  <c:v>2016M11</c:v>
                </c:pt>
                <c:pt idx="71">
                  <c:v>2016M12</c:v>
                </c:pt>
                <c:pt idx="72">
                  <c:v>2017M01</c:v>
                </c:pt>
                <c:pt idx="73">
                  <c:v>2017M02</c:v>
                </c:pt>
                <c:pt idx="74">
                  <c:v>2017M03</c:v>
                </c:pt>
                <c:pt idx="75">
                  <c:v>2017M04</c:v>
                </c:pt>
                <c:pt idx="76">
                  <c:v>2017M05</c:v>
                </c:pt>
                <c:pt idx="77">
                  <c:v>2017M06</c:v>
                </c:pt>
                <c:pt idx="78">
                  <c:v>2017M07</c:v>
                </c:pt>
                <c:pt idx="79">
                  <c:v>2017M08</c:v>
                </c:pt>
                <c:pt idx="80">
                  <c:v>2017M09</c:v>
                </c:pt>
                <c:pt idx="81">
                  <c:v>2017M10</c:v>
                </c:pt>
                <c:pt idx="82">
                  <c:v>2017M11</c:v>
                </c:pt>
                <c:pt idx="83">
                  <c:v>2017M12</c:v>
                </c:pt>
                <c:pt idx="84">
                  <c:v>2018M01</c:v>
                </c:pt>
                <c:pt idx="85">
                  <c:v>2018M02</c:v>
                </c:pt>
                <c:pt idx="86">
                  <c:v>2018M03</c:v>
                </c:pt>
                <c:pt idx="87">
                  <c:v>2018M04</c:v>
                </c:pt>
                <c:pt idx="88">
                  <c:v>2018M05</c:v>
                </c:pt>
                <c:pt idx="89">
                  <c:v>2018M06</c:v>
                </c:pt>
                <c:pt idx="90">
                  <c:v>2018M07</c:v>
                </c:pt>
                <c:pt idx="91">
                  <c:v>2018M08</c:v>
                </c:pt>
                <c:pt idx="92">
                  <c:v>2018M09</c:v>
                </c:pt>
                <c:pt idx="93">
                  <c:v>2018M10</c:v>
                </c:pt>
                <c:pt idx="94">
                  <c:v>2018M11</c:v>
                </c:pt>
                <c:pt idx="95">
                  <c:v>2018M12</c:v>
                </c:pt>
                <c:pt idx="96">
                  <c:v>2019M01</c:v>
                </c:pt>
                <c:pt idx="97">
                  <c:v>2019M02</c:v>
                </c:pt>
                <c:pt idx="98">
                  <c:v>2019M03</c:v>
                </c:pt>
                <c:pt idx="99">
                  <c:v>2019M04</c:v>
                </c:pt>
                <c:pt idx="100">
                  <c:v>2019M05</c:v>
                </c:pt>
                <c:pt idx="101">
                  <c:v>2019M06</c:v>
                </c:pt>
                <c:pt idx="102">
                  <c:v>2019M07</c:v>
                </c:pt>
                <c:pt idx="103">
                  <c:v>2019M08</c:v>
                </c:pt>
                <c:pt idx="104">
                  <c:v>2019M09</c:v>
                </c:pt>
                <c:pt idx="105">
                  <c:v>2019M10</c:v>
                </c:pt>
                <c:pt idx="106">
                  <c:v>2019M11</c:v>
                </c:pt>
                <c:pt idx="107">
                  <c:v>2019M12</c:v>
                </c:pt>
                <c:pt idx="108">
                  <c:v>2020M01</c:v>
                </c:pt>
                <c:pt idx="109">
                  <c:v>2020M02</c:v>
                </c:pt>
                <c:pt idx="110">
                  <c:v>2020M03</c:v>
                </c:pt>
                <c:pt idx="111">
                  <c:v>2020M04</c:v>
                </c:pt>
                <c:pt idx="112">
                  <c:v>2020M05</c:v>
                </c:pt>
                <c:pt idx="113">
                  <c:v>2020M06</c:v>
                </c:pt>
                <c:pt idx="114">
                  <c:v>2020M07</c:v>
                </c:pt>
                <c:pt idx="115">
                  <c:v>2020M08</c:v>
                </c:pt>
                <c:pt idx="116">
                  <c:v>2020M09</c:v>
                </c:pt>
                <c:pt idx="117">
                  <c:v>2020M10</c:v>
                </c:pt>
                <c:pt idx="118">
                  <c:v>2020M11</c:v>
                </c:pt>
                <c:pt idx="119">
                  <c:v>2020M12</c:v>
                </c:pt>
                <c:pt idx="120">
                  <c:v>2021M01</c:v>
                </c:pt>
                <c:pt idx="121">
                  <c:v>2021M02</c:v>
                </c:pt>
                <c:pt idx="122">
                  <c:v>2021M03</c:v>
                </c:pt>
                <c:pt idx="123">
                  <c:v>2021M04</c:v>
                </c:pt>
                <c:pt idx="124">
                  <c:v>2021M05</c:v>
                </c:pt>
                <c:pt idx="125">
                  <c:v>2021M06</c:v>
                </c:pt>
                <c:pt idx="126">
                  <c:v>2021M07</c:v>
                </c:pt>
                <c:pt idx="127">
                  <c:v>2021M08</c:v>
                </c:pt>
                <c:pt idx="128">
                  <c:v>2021M09</c:v>
                </c:pt>
                <c:pt idx="129">
                  <c:v>2021M10</c:v>
                </c:pt>
                <c:pt idx="130">
                  <c:v>2021M11</c:v>
                </c:pt>
                <c:pt idx="131">
                  <c:v>2021M12</c:v>
                </c:pt>
                <c:pt idx="132">
                  <c:v>2022M01</c:v>
                </c:pt>
                <c:pt idx="133">
                  <c:v>2022M02</c:v>
                </c:pt>
                <c:pt idx="134">
                  <c:v>2022M03</c:v>
                </c:pt>
                <c:pt idx="135">
                  <c:v>2022M04</c:v>
                </c:pt>
                <c:pt idx="136">
                  <c:v>2022M05</c:v>
                </c:pt>
                <c:pt idx="137">
                  <c:v>2022M06</c:v>
                </c:pt>
                <c:pt idx="138">
                  <c:v>2022M07</c:v>
                </c:pt>
                <c:pt idx="139">
                  <c:v>2022M08</c:v>
                </c:pt>
                <c:pt idx="140">
                  <c:v>2022M09</c:v>
                </c:pt>
                <c:pt idx="141">
                  <c:v>2022M10</c:v>
                </c:pt>
                <c:pt idx="142">
                  <c:v>2022M11</c:v>
                </c:pt>
                <c:pt idx="143">
                  <c:v>2022M12</c:v>
                </c:pt>
                <c:pt idx="144">
                  <c:v>2023M01</c:v>
                </c:pt>
                <c:pt idx="145">
                  <c:v>2023M02</c:v>
                </c:pt>
                <c:pt idx="146">
                  <c:v>2023M03</c:v>
                </c:pt>
                <c:pt idx="147">
                  <c:v>2023M04</c:v>
                </c:pt>
                <c:pt idx="148">
                  <c:v>2023M05</c:v>
                </c:pt>
                <c:pt idx="149">
                  <c:v>2023M06</c:v>
                </c:pt>
                <c:pt idx="150">
                  <c:v>2023M07</c:v>
                </c:pt>
                <c:pt idx="151">
                  <c:v>2023M08</c:v>
                </c:pt>
                <c:pt idx="152">
                  <c:v>2023M09</c:v>
                </c:pt>
                <c:pt idx="153">
                  <c:v>2023M10</c:v>
                </c:pt>
                <c:pt idx="154">
                  <c:v>2023M11</c:v>
                </c:pt>
                <c:pt idx="155">
                  <c:v>2023M12</c:v>
                </c:pt>
                <c:pt idx="156">
                  <c:v>2024M01</c:v>
                </c:pt>
              </c:strCache>
            </c:strRef>
          </c:cat>
          <c:val>
            <c:numRef>
              <c:f>ChartsData1!$B$2:$B$158</c:f>
              <c:numCache>
                <c:formatCode>General</c:formatCode>
                <c:ptCount val="157"/>
                <c:pt idx="0">
                  <c:v>102.00724137475601</c:v>
                </c:pt>
                <c:pt idx="1">
                  <c:v>102.408733817711</c:v>
                </c:pt>
                <c:pt idx="2">
                  <c:v>102.433328783573</c:v>
                </c:pt>
                <c:pt idx="3">
                  <c:v>102.30690069851499</c:v>
                </c:pt>
                <c:pt idx="4">
                  <c:v>102.251339071359</c:v>
                </c:pt>
                <c:pt idx="5">
                  <c:v>102.386124957896</c:v>
                </c:pt>
                <c:pt idx="6">
                  <c:v>102.63211428719001</c:v>
                </c:pt>
                <c:pt idx="7">
                  <c:v>102.789859972453</c:v>
                </c:pt>
                <c:pt idx="8">
                  <c:v>102.85131714484299</c:v>
                </c:pt>
                <c:pt idx="9">
                  <c:v>102.710749554907</c:v>
                </c:pt>
                <c:pt idx="10">
                  <c:v>102.243190304598</c:v>
                </c:pt>
                <c:pt idx="11">
                  <c:v>101.58578964325299</c:v>
                </c:pt>
                <c:pt idx="12">
                  <c:v>100.760984441947</c:v>
                </c:pt>
                <c:pt idx="13">
                  <c:v>99.952011897199199</c:v>
                </c:pt>
                <c:pt idx="14">
                  <c:v>99.411746332235296</c:v>
                </c:pt>
                <c:pt idx="15">
                  <c:v>99.029048223935902</c:v>
                </c:pt>
                <c:pt idx="16">
                  <c:v>98.7306868001656</c:v>
                </c:pt>
                <c:pt idx="17">
                  <c:v>98.602644325566004</c:v>
                </c:pt>
                <c:pt idx="18">
                  <c:v>98.573017208606402</c:v>
                </c:pt>
                <c:pt idx="19">
                  <c:v>98.598700061028396</c:v>
                </c:pt>
                <c:pt idx="20">
                  <c:v>98.655190132846599</c:v>
                </c:pt>
                <c:pt idx="21">
                  <c:v>98.740115129928697</c:v>
                </c:pt>
                <c:pt idx="22">
                  <c:v>98.993474959928193</c:v>
                </c:pt>
                <c:pt idx="23">
                  <c:v>99.477154320079805</c:v>
                </c:pt>
                <c:pt idx="24">
                  <c:v>100.11898090603999</c:v>
                </c:pt>
                <c:pt idx="25">
                  <c:v>100.848943184467</c:v>
                </c:pt>
                <c:pt idx="26">
                  <c:v>101.577890964191</c:v>
                </c:pt>
                <c:pt idx="27">
                  <c:v>102.336508128197</c:v>
                </c:pt>
                <c:pt idx="28">
                  <c:v>103.101966369718</c:v>
                </c:pt>
                <c:pt idx="29">
                  <c:v>103.774371834028</c:v>
                </c:pt>
                <c:pt idx="30">
                  <c:v>104.269311340654</c:v>
                </c:pt>
                <c:pt idx="31">
                  <c:v>104.616841719367</c:v>
                </c:pt>
                <c:pt idx="32">
                  <c:v>104.865580035493</c:v>
                </c:pt>
                <c:pt idx="33">
                  <c:v>105.02771145049699</c:v>
                </c:pt>
                <c:pt idx="34">
                  <c:v>105.12866723277899</c:v>
                </c:pt>
                <c:pt idx="35">
                  <c:v>105.16198401491999</c:v>
                </c:pt>
                <c:pt idx="36">
                  <c:v>105.179563930565</c:v>
                </c:pt>
                <c:pt idx="37">
                  <c:v>105.286146631048</c:v>
                </c:pt>
                <c:pt idx="38">
                  <c:v>105.35718952992301</c:v>
                </c:pt>
                <c:pt idx="39">
                  <c:v>105.242970245124</c:v>
                </c:pt>
                <c:pt idx="40">
                  <c:v>104.996480592319</c:v>
                </c:pt>
                <c:pt idx="41">
                  <c:v>104.52073152020201</c:v>
                </c:pt>
                <c:pt idx="42">
                  <c:v>103.89707545872599</c:v>
                </c:pt>
                <c:pt idx="43">
                  <c:v>103.14652722313799</c:v>
                </c:pt>
                <c:pt idx="44">
                  <c:v>102.126446233331</c:v>
                </c:pt>
                <c:pt idx="45">
                  <c:v>101.066764365401</c:v>
                </c:pt>
                <c:pt idx="46">
                  <c:v>100.182067231094</c:v>
                </c:pt>
                <c:pt idx="47">
                  <c:v>99.438421499948504</c:v>
                </c:pt>
                <c:pt idx="48">
                  <c:v>98.918813783699093</c:v>
                </c:pt>
                <c:pt idx="49">
                  <c:v>98.546500926782798</c:v>
                </c:pt>
                <c:pt idx="50">
                  <c:v>98.2290772120502</c:v>
                </c:pt>
                <c:pt idx="51">
                  <c:v>97.943296613108998</c:v>
                </c:pt>
                <c:pt idx="52">
                  <c:v>97.450096103580194</c:v>
                </c:pt>
                <c:pt idx="53">
                  <c:v>96.767592751585099</c:v>
                </c:pt>
                <c:pt idx="54">
                  <c:v>96.171227291861598</c:v>
                </c:pt>
                <c:pt idx="55">
                  <c:v>95.864643202605095</c:v>
                </c:pt>
                <c:pt idx="56">
                  <c:v>96.181069175631507</c:v>
                </c:pt>
                <c:pt idx="57">
                  <c:v>97.135836722504393</c:v>
                </c:pt>
                <c:pt idx="58">
                  <c:v>98.457294122255803</c:v>
                </c:pt>
                <c:pt idx="59">
                  <c:v>99.906553777752606</c:v>
                </c:pt>
                <c:pt idx="60">
                  <c:v>101.14319052723501</c:v>
                </c:pt>
                <c:pt idx="61">
                  <c:v>101.801441644397</c:v>
                </c:pt>
                <c:pt idx="62">
                  <c:v>102.00855927097101</c:v>
                </c:pt>
                <c:pt idx="63">
                  <c:v>102.02349136687999</c:v>
                </c:pt>
                <c:pt idx="64">
                  <c:v>102.09267470407499</c:v>
                </c:pt>
                <c:pt idx="65">
                  <c:v>102.35393719382699</c:v>
                </c:pt>
                <c:pt idx="66">
                  <c:v>102.64964374777099</c:v>
                </c:pt>
                <c:pt idx="67">
                  <c:v>102.859779622579</c:v>
                </c:pt>
                <c:pt idx="68">
                  <c:v>102.911704126553</c:v>
                </c:pt>
                <c:pt idx="69">
                  <c:v>102.85654024223901</c:v>
                </c:pt>
                <c:pt idx="70">
                  <c:v>102.98194702406001</c:v>
                </c:pt>
                <c:pt idx="71">
                  <c:v>103.34508131179901</c:v>
                </c:pt>
                <c:pt idx="72">
                  <c:v>103.672990254487</c:v>
                </c:pt>
                <c:pt idx="73">
                  <c:v>103.785553447049</c:v>
                </c:pt>
                <c:pt idx="74">
                  <c:v>103.436751261661</c:v>
                </c:pt>
                <c:pt idx="75">
                  <c:v>102.62220598651299</c:v>
                </c:pt>
                <c:pt idx="76">
                  <c:v>101.73675851617</c:v>
                </c:pt>
                <c:pt idx="77">
                  <c:v>101.329235593557</c:v>
                </c:pt>
                <c:pt idx="78">
                  <c:v>101.750345127567</c:v>
                </c:pt>
                <c:pt idx="79">
                  <c:v>102.933974273003</c:v>
                </c:pt>
                <c:pt idx="80">
                  <c:v>104.28919940927101</c:v>
                </c:pt>
                <c:pt idx="81">
                  <c:v>105.067934141373</c:v>
                </c:pt>
                <c:pt idx="82">
                  <c:v>104.778326522405</c:v>
                </c:pt>
                <c:pt idx="83">
                  <c:v>103.583698636598</c:v>
                </c:pt>
                <c:pt idx="84">
                  <c:v>102.16196099496599</c:v>
                </c:pt>
                <c:pt idx="85">
                  <c:v>101.11385178480199</c:v>
                </c:pt>
                <c:pt idx="86">
                  <c:v>100.854336123392</c:v>
                </c:pt>
                <c:pt idx="87">
                  <c:v>101.409652828989</c:v>
                </c:pt>
                <c:pt idx="88">
                  <c:v>102.295587723167</c:v>
                </c:pt>
                <c:pt idx="89">
                  <c:v>102.865781968148</c:v>
                </c:pt>
                <c:pt idx="90">
                  <c:v>102.554030102504</c:v>
                </c:pt>
                <c:pt idx="91">
                  <c:v>101.39082204795</c:v>
                </c:pt>
                <c:pt idx="92">
                  <c:v>99.7570722661996</c:v>
                </c:pt>
                <c:pt idx="93">
                  <c:v>98.176279623197999</c:v>
                </c:pt>
                <c:pt idx="94">
                  <c:v>97.094953094533594</c:v>
                </c:pt>
                <c:pt idx="95">
                  <c:v>96.777666495723807</c:v>
                </c:pt>
                <c:pt idx="96">
                  <c:v>97.189905321233994</c:v>
                </c:pt>
                <c:pt idx="97">
                  <c:v>98.058162301977504</c:v>
                </c:pt>
                <c:pt idx="98">
                  <c:v>98.907125472891195</c:v>
                </c:pt>
                <c:pt idx="99">
                  <c:v>99.292107923769294</c:v>
                </c:pt>
                <c:pt idx="100">
                  <c:v>99.003463168066801</c:v>
                </c:pt>
                <c:pt idx="101">
                  <c:v>98.072577968835901</c:v>
                </c:pt>
                <c:pt idx="102">
                  <c:v>96.878026751480704</c:v>
                </c:pt>
                <c:pt idx="103">
                  <c:v>95.738317031810794</c:v>
                </c:pt>
                <c:pt idx="104">
                  <c:v>94.932973168654797</c:v>
                </c:pt>
                <c:pt idx="105">
                  <c:v>94.555256149898298</c:v>
                </c:pt>
                <c:pt idx="106">
                  <c:v>94.326825190650396</c:v>
                </c:pt>
                <c:pt idx="107">
                  <c:v>93.913736835536298</c:v>
                </c:pt>
                <c:pt idx="108">
                  <c:v>93.155121580486295</c:v>
                </c:pt>
                <c:pt idx="109">
                  <c:v>92.238210428329396</c:v>
                </c:pt>
                <c:pt idx="110">
                  <c:v>91.496285263254904</c:v>
                </c:pt>
                <c:pt idx="111">
                  <c:v>91.4181136024132</c:v>
                </c:pt>
                <c:pt idx="112">
                  <c:v>92.310767224294196</c:v>
                </c:pt>
                <c:pt idx="113">
                  <c:v>94.025328803554601</c:v>
                </c:pt>
                <c:pt idx="114">
                  <c:v>96.1713224560702</c:v>
                </c:pt>
                <c:pt idx="115">
                  <c:v>98.427665933484704</c:v>
                </c:pt>
                <c:pt idx="116">
                  <c:v>100.452645073493</c:v>
                </c:pt>
                <c:pt idx="117">
                  <c:v>102.00400396656801</c:v>
                </c:pt>
                <c:pt idx="118">
                  <c:v>103.140668234529</c:v>
                </c:pt>
                <c:pt idx="119">
                  <c:v>103.932920612019</c:v>
                </c:pt>
                <c:pt idx="120">
                  <c:v>104.39023117956199</c:v>
                </c:pt>
                <c:pt idx="121">
                  <c:v>104.56411239464801</c:v>
                </c:pt>
                <c:pt idx="122">
                  <c:v>104.576113922581</c:v>
                </c:pt>
                <c:pt idx="123">
                  <c:v>104.528391372694</c:v>
                </c:pt>
                <c:pt idx="124">
                  <c:v>104.528113279453</c:v>
                </c:pt>
                <c:pt idx="125">
                  <c:v>104.78362318062</c:v>
                </c:pt>
                <c:pt idx="126">
                  <c:v>105.233097826652</c:v>
                </c:pt>
                <c:pt idx="127">
                  <c:v>105.49544239606099</c:v>
                </c:pt>
                <c:pt idx="128">
                  <c:v>105.382609303187</c:v>
                </c:pt>
                <c:pt idx="129">
                  <c:v>104.922852549372</c:v>
                </c:pt>
                <c:pt idx="130">
                  <c:v>104.092942917903</c:v>
                </c:pt>
                <c:pt idx="131">
                  <c:v>103.09858857296901</c:v>
                </c:pt>
                <c:pt idx="132">
                  <c:v>102.297886449562</c:v>
                </c:pt>
                <c:pt idx="133">
                  <c:v>101.820791457504</c:v>
                </c:pt>
                <c:pt idx="134">
                  <c:v>101.63050731300299</c:v>
                </c:pt>
                <c:pt idx="135">
                  <c:v>101.540777116716</c:v>
                </c:pt>
                <c:pt idx="136">
                  <c:v>101.296104151542</c:v>
                </c:pt>
                <c:pt idx="137">
                  <c:v>100.646521383861</c:v>
                </c:pt>
                <c:pt idx="138">
                  <c:v>99.597210943631893</c:v>
                </c:pt>
                <c:pt idx="139">
                  <c:v>98.419714746151499</c:v>
                </c:pt>
                <c:pt idx="140">
                  <c:v>97.473170837752093</c:v>
                </c:pt>
                <c:pt idx="141">
                  <c:v>96.971714310053301</c:v>
                </c:pt>
                <c:pt idx="142">
                  <c:v>97.093736579803803</c:v>
                </c:pt>
                <c:pt idx="143">
                  <c:v>97.7721104052779</c:v>
                </c:pt>
                <c:pt idx="144">
                  <c:v>98.666532773538904</c:v>
                </c:pt>
                <c:pt idx="145">
                  <c:v>99.421614373764697</c:v>
                </c:pt>
                <c:pt idx="146">
                  <c:v>99.731622214480197</c:v>
                </c:pt>
                <c:pt idx="147">
                  <c:v>99.381926700136702</c:v>
                </c:pt>
                <c:pt idx="148">
                  <c:v>98.519479411897706</c:v>
                </c:pt>
                <c:pt idx="149">
                  <c:v>97.516997051811899</c:v>
                </c:pt>
                <c:pt idx="150">
                  <c:v>96.820974832765302</c:v>
                </c:pt>
                <c:pt idx="151">
                  <c:v>96.670802794766701</c:v>
                </c:pt>
                <c:pt idx="152">
                  <c:v>96.993875335255296</c:v>
                </c:pt>
                <c:pt idx="153">
                  <c:v>97.606067925541097</c:v>
                </c:pt>
                <c:pt idx="154">
                  <c:v>98.329520412128204</c:v>
                </c:pt>
                <c:pt idx="155">
                  <c:v>99.122164928877396</c:v>
                </c:pt>
              </c:numCache>
            </c:numRef>
          </c:val>
          <c:smooth val="0"/>
          <c:extLst>
            <c:ext xmlns:c16="http://schemas.microsoft.com/office/drawing/2014/chart" uri="{C3380CC4-5D6E-409C-BE32-E72D297353CC}">
              <c16:uniqueId val="{00000000-1DF3-40B9-BA94-C52FD54E305E}"/>
            </c:ext>
          </c:extLst>
        </c:ser>
        <c:dLbls>
          <c:showLegendKey val="0"/>
          <c:showVal val="0"/>
          <c:showCatName val="0"/>
          <c:showSerName val="0"/>
          <c:showPercent val="0"/>
          <c:showBubbleSize val="0"/>
        </c:dLbls>
        <c:smooth val="0"/>
        <c:axId val="38009856"/>
        <c:axId val="38621952"/>
      </c:lineChart>
      <c:catAx>
        <c:axId val="380098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38621952"/>
        <c:crosses val="autoZero"/>
        <c:auto val="1"/>
        <c:lblAlgn val="ctr"/>
        <c:lblOffset val="100"/>
        <c:tickLblSkip val="6"/>
        <c:tickMarkSkip val="3"/>
        <c:noMultiLvlLbl val="0"/>
      </c:catAx>
      <c:valAx>
        <c:axId val="38621952"/>
        <c:scaling>
          <c:orientation val="minMax"/>
          <c:max val="120"/>
          <c:min val="80"/>
        </c:scaling>
        <c:delete val="0"/>
        <c:axPos val="l"/>
        <c:majorGridlines/>
        <c:numFmt formatCode="General" sourceLinked="1"/>
        <c:majorTickMark val="out"/>
        <c:minorTickMark val="out"/>
        <c:tickLblPos val="nextTo"/>
        <c:crossAx val="38009856"/>
        <c:crosses val="autoZero"/>
        <c:crossBetween val="midCat"/>
        <c:majorUnit val="20"/>
        <c:minorUnit val="5"/>
      </c:valAx>
      <c:spPr>
        <a:solidFill>
          <a:schemeClr val="bg1"/>
        </a:solidFill>
        <a:ln>
          <a:solidFill>
            <a:schemeClr val="bg1">
              <a:lumMod val="50000"/>
            </a:schemeClr>
          </a:solidFill>
        </a:ln>
      </c:spPr>
    </c:plotArea>
    <c:plotVisOnly val="1"/>
    <c:dispBlanksAs val="gap"/>
    <c:showDLblsOverMax val="0"/>
  </c:chart>
  <c:spPr>
    <a:noFill/>
    <a:ln>
      <a:noFill/>
    </a:ln>
  </c:spPr>
  <c:txPr>
    <a:bodyPr/>
    <a:lstStyle/>
    <a:p>
      <a:pPr>
        <a:defRPr sz="700" baseline="0"/>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ChartsData4!$C$1</c:f>
              <c:strCache>
                <c:ptCount val="1"/>
                <c:pt idx="0">
                  <c:v>Year-on-year % change, left</c:v>
                </c:pt>
              </c:strCache>
            </c:strRef>
          </c:tx>
          <c:spPr>
            <a:solidFill>
              <a:schemeClr val="bg1">
                <a:lumMod val="65000"/>
              </a:schemeClr>
            </a:solidFill>
            <a:ln>
              <a:solidFill>
                <a:schemeClr val="bg1">
                  <a:lumMod val="50000"/>
                </a:schemeClr>
              </a:solid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ChartsData4!$A$2:$A$10</c:f>
              <c:strCache>
                <c:ptCount val="9"/>
                <c:pt idx="0">
                  <c:v>2021Q3</c:v>
                </c:pt>
                <c:pt idx="1">
                  <c:v>2021Q4</c:v>
                </c:pt>
                <c:pt idx="2">
                  <c:v>2022Q1</c:v>
                </c:pt>
                <c:pt idx="3">
                  <c:v>2022Q2</c:v>
                </c:pt>
                <c:pt idx="4">
                  <c:v>2022Q3</c:v>
                </c:pt>
                <c:pt idx="5">
                  <c:v>2022Q4</c:v>
                </c:pt>
                <c:pt idx="6">
                  <c:v>2023Q1</c:v>
                </c:pt>
                <c:pt idx="7">
                  <c:v>2023Q2</c:v>
                </c:pt>
                <c:pt idx="8">
                  <c:v>2023Q3</c:v>
                </c:pt>
              </c:strCache>
            </c:strRef>
          </c:cat>
          <c:val>
            <c:numRef>
              <c:f>ChartsData4!$C$2:$C$10</c:f>
              <c:numCache>
                <c:formatCode>0.0</c:formatCode>
                <c:ptCount val="9"/>
                <c:pt idx="0">
                  <c:v>7.7929357736205684</c:v>
                </c:pt>
                <c:pt idx="1">
                  <c:v>6.4552201529452846</c:v>
                </c:pt>
                <c:pt idx="2">
                  <c:v>4.6844950034567123</c:v>
                </c:pt>
                <c:pt idx="3">
                  <c:v>3.3153822346022821</c:v>
                </c:pt>
                <c:pt idx="4">
                  <c:v>5.8301850146295076</c:v>
                </c:pt>
                <c:pt idx="5">
                  <c:v>0.24762515968492771</c:v>
                </c:pt>
                <c:pt idx="6">
                  <c:v>-0.75406676732896472</c:v>
                </c:pt>
                <c:pt idx="7">
                  <c:v>-0.90020730231387125</c:v>
                </c:pt>
                <c:pt idx="8">
                  <c:v>-2.5077776034621024</c:v>
                </c:pt>
              </c:numCache>
            </c:numRef>
          </c:val>
          <c:extLst>
            <c:ext xmlns:c16="http://schemas.microsoft.com/office/drawing/2014/chart" uri="{C3380CC4-5D6E-409C-BE32-E72D297353CC}">
              <c16:uniqueId val="{00000000-1DF7-49A1-8DAB-D9E588DBA2FB}"/>
            </c:ext>
          </c:extLst>
        </c:ser>
        <c:dLbls>
          <c:showLegendKey val="0"/>
          <c:showVal val="0"/>
          <c:showCatName val="0"/>
          <c:showSerName val="0"/>
          <c:showPercent val="0"/>
          <c:showBubbleSize val="0"/>
        </c:dLbls>
        <c:gapWidth val="100"/>
        <c:overlap val="-27"/>
        <c:axId val="604917528"/>
        <c:axId val="604924416"/>
      </c:barChart>
      <c:lineChart>
        <c:grouping val="stacked"/>
        <c:varyColors val="0"/>
        <c:ser>
          <c:idx val="0"/>
          <c:order val="0"/>
          <c:tx>
            <c:strRef>
              <c:f>ChartsData4!$B$1</c:f>
              <c:strCache>
                <c:ptCount val="1"/>
                <c:pt idx="0">
                  <c:v>Seasonally Adjusted Index 2005Q1=100, right</c:v>
                </c:pt>
              </c:strCache>
            </c:strRef>
          </c:tx>
          <c:spPr>
            <a:ln w="25400" cap="rnd">
              <a:solidFill>
                <a:srgbClr val="00B0F0"/>
              </a:solidFill>
              <a:round/>
            </a:ln>
            <a:effectLst/>
          </c:spPr>
          <c:marker>
            <c:symbol val="none"/>
          </c:marker>
          <c:cat>
            <c:strRef>
              <c:f>ChartsData4!$A$2:$A$10</c:f>
              <c:strCache>
                <c:ptCount val="9"/>
                <c:pt idx="0">
                  <c:v>2021Q3</c:v>
                </c:pt>
                <c:pt idx="1">
                  <c:v>2021Q4</c:v>
                </c:pt>
                <c:pt idx="2">
                  <c:v>2022Q1</c:v>
                </c:pt>
                <c:pt idx="3">
                  <c:v>2022Q2</c:v>
                </c:pt>
                <c:pt idx="4">
                  <c:v>2022Q3</c:v>
                </c:pt>
                <c:pt idx="5">
                  <c:v>2022Q4</c:v>
                </c:pt>
                <c:pt idx="6">
                  <c:v>2023Q1</c:v>
                </c:pt>
                <c:pt idx="7">
                  <c:v>2023Q2</c:v>
                </c:pt>
                <c:pt idx="8">
                  <c:v>2023Q3</c:v>
                </c:pt>
              </c:strCache>
            </c:strRef>
          </c:cat>
          <c:val>
            <c:numRef>
              <c:f>ChartsData4!$B$2:$B$10</c:f>
              <c:numCache>
                <c:formatCode>0.0</c:formatCode>
                <c:ptCount val="9"/>
                <c:pt idx="0">
                  <c:v>159.60899999999998</c:v>
                </c:pt>
                <c:pt idx="1">
                  <c:v>165.16899999999998</c:v>
                </c:pt>
                <c:pt idx="2">
                  <c:v>166.56349999999998</c:v>
                </c:pt>
                <c:pt idx="3" formatCode="General">
                  <c:v>166.90600000000001</c:v>
                </c:pt>
                <c:pt idx="4" formatCode="General">
                  <c:v>168.91449999999998</c:v>
                </c:pt>
                <c:pt idx="5" formatCode="General">
                  <c:v>165.57799999999997</c:v>
                </c:pt>
                <c:pt idx="6" formatCode="General">
                  <c:v>165.3075</c:v>
                </c:pt>
                <c:pt idx="7" formatCode="General">
                  <c:v>165.40350000000001</c:v>
                </c:pt>
                <c:pt idx="8" formatCode="General">
                  <c:v>164.67849999999999</c:v>
                </c:pt>
              </c:numCache>
            </c:numRef>
          </c:val>
          <c:smooth val="0"/>
          <c:extLst>
            <c:ext xmlns:c16="http://schemas.microsoft.com/office/drawing/2014/chart" uri="{C3380CC4-5D6E-409C-BE32-E72D297353CC}">
              <c16:uniqueId val="{00000001-1DF7-49A1-8DAB-D9E588DBA2FB}"/>
            </c:ext>
          </c:extLst>
        </c:ser>
        <c:dLbls>
          <c:showLegendKey val="0"/>
          <c:showVal val="0"/>
          <c:showCatName val="0"/>
          <c:showSerName val="0"/>
          <c:showPercent val="0"/>
          <c:showBubbleSize val="0"/>
        </c:dLbls>
        <c:marker val="1"/>
        <c:smooth val="0"/>
        <c:axId val="723116960"/>
        <c:axId val="723123848"/>
      </c:lineChart>
      <c:catAx>
        <c:axId val="604917528"/>
        <c:scaling>
          <c:orientation val="minMax"/>
        </c:scaling>
        <c:delete val="0"/>
        <c:axPos val="b"/>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mn-lt"/>
                <a:ea typeface="+mn-ea"/>
                <a:cs typeface="+mn-cs"/>
              </a:defRPr>
            </a:pPr>
            <a:endParaRPr lang="en-US"/>
          </a:p>
        </c:txPr>
        <c:crossAx val="604924416"/>
        <c:crosses val="autoZero"/>
        <c:auto val="1"/>
        <c:lblAlgn val="ctr"/>
        <c:lblOffset val="100"/>
        <c:noMultiLvlLbl val="0"/>
      </c:catAx>
      <c:valAx>
        <c:axId val="604924416"/>
        <c:scaling>
          <c:orientation val="minMax"/>
          <c:max val="10"/>
          <c:min val="-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604917528"/>
        <c:crosses val="autoZero"/>
        <c:crossBetween val="between"/>
      </c:valAx>
      <c:valAx>
        <c:axId val="723123848"/>
        <c:scaling>
          <c:orientation val="minMax"/>
          <c:max val="180"/>
          <c:min val="14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23116960"/>
        <c:crosses val="max"/>
        <c:crossBetween val="between"/>
      </c:valAx>
      <c:catAx>
        <c:axId val="723116960"/>
        <c:scaling>
          <c:orientation val="minMax"/>
        </c:scaling>
        <c:delete val="1"/>
        <c:axPos val="b"/>
        <c:numFmt formatCode="General" sourceLinked="1"/>
        <c:majorTickMark val="out"/>
        <c:minorTickMark val="none"/>
        <c:tickLblPos val="nextTo"/>
        <c:crossAx val="723123848"/>
        <c:crosses val="autoZero"/>
        <c:auto val="1"/>
        <c:lblAlgn val="ctr"/>
        <c:lblOffset val="100"/>
        <c:noMultiLvlLbl val="0"/>
      </c:catAx>
      <c:spPr>
        <a:solidFill>
          <a:schemeClr val="bg1"/>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700" baseline="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image" Target="../media/image4.png"/><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9.xml"/><Relationship Id="rId5" Type="http://schemas.openxmlformats.org/officeDocument/2006/relationships/chart" Target="../charts/chart4.xml"/><Relationship Id="rId10" Type="http://schemas.openxmlformats.org/officeDocument/2006/relationships/image" Target="../media/image2.gif"/><Relationship Id="rId4" Type="http://schemas.openxmlformats.org/officeDocument/2006/relationships/chart" Target="../charts/chart3.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35020</xdr:colOff>
      <xdr:row>3</xdr:row>
      <xdr:rowOff>894</xdr:rowOff>
    </xdr:to>
    <xdr:pic>
      <xdr:nvPicPr>
        <xdr:cNvPr id="2" name="Picture 1">
          <a:extLst>
            <a:ext uri="{FF2B5EF4-FFF2-40B4-BE49-F238E27FC236}">
              <a16:creationId xmlns:a16="http://schemas.microsoft.com/office/drawing/2014/main" id="{03CAFA55-3D38-4974-A062-23A363DDA0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48555" cy="485478"/>
        </a:xfrm>
        <a:prstGeom prst="rect">
          <a:avLst/>
        </a:prstGeom>
      </xdr:spPr>
    </xdr:pic>
    <xdr:clientData/>
  </xdr:twoCellAnchor>
  <xdr:twoCellAnchor>
    <xdr:from>
      <xdr:col>16</xdr:col>
      <xdr:colOff>57150</xdr:colOff>
      <xdr:row>10</xdr:row>
      <xdr:rowOff>0</xdr:rowOff>
    </xdr:from>
    <xdr:to>
      <xdr:col>35</xdr:col>
      <xdr:colOff>38099</xdr:colOff>
      <xdr:row>24</xdr:row>
      <xdr:rowOff>28575</xdr:rowOff>
    </xdr:to>
    <xdr:graphicFrame macro="">
      <xdr:nvGraphicFramePr>
        <xdr:cNvPr id="5" name="Chart 4">
          <a:extLst>
            <a:ext uri="{FF2B5EF4-FFF2-40B4-BE49-F238E27FC236}">
              <a16:creationId xmlns:a16="http://schemas.microsoft.com/office/drawing/2014/main" id="{71FFBA77-20BC-4FD7-903E-531759771D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3</xdr:rowOff>
    </xdr:from>
    <xdr:to>
      <xdr:col>18</xdr:col>
      <xdr:colOff>127000</xdr:colOff>
      <xdr:row>61</xdr:row>
      <xdr:rowOff>106018</xdr:rowOff>
    </xdr:to>
    <xdr:graphicFrame macro="">
      <xdr:nvGraphicFramePr>
        <xdr:cNvPr id="11" name="Chart 10">
          <a:extLst>
            <a:ext uri="{FF2B5EF4-FFF2-40B4-BE49-F238E27FC236}">
              <a16:creationId xmlns:a16="http://schemas.microsoft.com/office/drawing/2014/main" id="{6CA8EA9D-CE18-417C-8D94-89088E8F4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0</xdr:rowOff>
    </xdr:from>
    <xdr:to>
      <xdr:col>17</xdr:col>
      <xdr:colOff>0</xdr:colOff>
      <xdr:row>84</xdr:row>
      <xdr:rowOff>0</xdr:rowOff>
    </xdr:to>
    <xdr:graphicFrame macro="">
      <xdr:nvGraphicFramePr>
        <xdr:cNvPr id="6" name="Chart 5">
          <a:extLst>
            <a:ext uri="{FF2B5EF4-FFF2-40B4-BE49-F238E27FC236}">
              <a16:creationId xmlns:a16="http://schemas.microsoft.com/office/drawing/2014/main" id="{F3C60E04-B3DE-42F9-BEFF-AF4ABDA92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69</xdr:row>
      <xdr:rowOff>0</xdr:rowOff>
    </xdr:from>
    <xdr:to>
      <xdr:col>34</xdr:col>
      <xdr:colOff>0</xdr:colOff>
      <xdr:row>84</xdr:row>
      <xdr:rowOff>0</xdr:rowOff>
    </xdr:to>
    <xdr:graphicFrame macro="">
      <xdr:nvGraphicFramePr>
        <xdr:cNvPr id="7" name="Chart 6">
          <a:extLst>
            <a:ext uri="{FF2B5EF4-FFF2-40B4-BE49-F238E27FC236}">
              <a16:creationId xmlns:a16="http://schemas.microsoft.com/office/drawing/2014/main" id="{3D1FD67F-D68D-41C6-AC4E-D2C832864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89</xdr:row>
      <xdr:rowOff>0</xdr:rowOff>
    </xdr:from>
    <xdr:to>
      <xdr:col>17</xdr:col>
      <xdr:colOff>0</xdr:colOff>
      <xdr:row>104</xdr:row>
      <xdr:rowOff>0</xdr:rowOff>
    </xdr:to>
    <xdr:graphicFrame macro="">
      <xdr:nvGraphicFramePr>
        <xdr:cNvPr id="9" name="Chart 8">
          <a:extLst>
            <a:ext uri="{FF2B5EF4-FFF2-40B4-BE49-F238E27FC236}">
              <a16:creationId xmlns:a16="http://schemas.microsoft.com/office/drawing/2014/main" id="{76641C08-D5C3-410B-AE05-9B85374BD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89</xdr:row>
      <xdr:rowOff>0</xdr:rowOff>
    </xdr:from>
    <xdr:to>
      <xdr:col>34</xdr:col>
      <xdr:colOff>0</xdr:colOff>
      <xdr:row>104</xdr:row>
      <xdr:rowOff>0</xdr:rowOff>
    </xdr:to>
    <xdr:graphicFrame macro="">
      <xdr:nvGraphicFramePr>
        <xdr:cNvPr id="10" name="Chart 9">
          <a:extLst>
            <a:ext uri="{FF2B5EF4-FFF2-40B4-BE49-F238E27FC236}">
              <a16:creationId xmlns:a16="http://schemas.microsoft.com/office/drawing/2014/main" id="{695357B9-B8F0-4205-9B8C-5E401CFE9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109</xdr:row>
      <xdr:rowOff>0</xdr:rowOff>
    </xdr:from>
    <xdr:to>
      <xdr:col>17</xdr:col>
      <xdr:colOff>0</xdr:colOff>
      <xdr:row>124</xdr:row>
      <xdr:rowOff>0</xdr:rowOff>
    </xdr:to>
    <xdr:graphicFrame macro="">
      <xdr:nvGraphicFramePr>
        <xdr:cNvPr id="14" name="Chart 13">
          <a:extLst>
            <a:ext uri="{FF2B5EF4-FFF2-40B4-BE49-F238E27FC236}">
              <a16:creationId xmlns:a16="http://schemas.microsoft.com/office/drawing/2014/main" id="{F06A2468-4983-4C29-8D94-491AF656D3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109</xdr:row>
      <xdr:rowOff>0</xdr:rowOff>
    </xdr:from>
    <xdr:to>
      <xdr:col>34</xdr:col>
      <xdr:colOff>0</xdr:colOff>
      <xdr:row>124</xdr:row>
      <xdr:rowOff>0</xdr:rowOff>
    </xdr:to>
    <xdr:graphicFrame macro="">
      <xdr:nvGraphicFramePr>
        <xdr:cNvPr id="15" name="Chart 14">
          <a:extLst>
            <a:ext uri="{FF2B5EF4-FFF2-40B4-BE49-F238E27FC236}">
              <a16:creationId xmlns:a16="http://schemas.microsoft.com/office/drawing/2014/main" id="{6916F2C0-2E3B-4652-9EDF-A4576FCF06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19049</xdr:colOff>
      <xdr:row>133</xdr:row>
      <xdr:rowOff>85726</xdr:rowOff>
    </xdr:from>
    <xdr:to>
      <xdr:col>5</xdr:col>
      <xdr:colOff>73158</xdr:colOff>
      <xdr:row>137</xdr:row>
      <xdr:rowOff>114300</xdr:rowOff>
    </xdr:to>
    <xdr:pic>
      <xdr:nvPicPr>
        <xdr:cNvPr id="16" name="Picture 15">
          <a:extLst>
            <a:ext uri="{FF2B5EF4-FFF2-40B4-BE49-F238E27FC236}">
              <a16:creationId xmlns:a16="http://schemas.microsoft.com/office/drawing/2014/main" id="{3ADE3CAE-36BF-4D93-9696-BB568CDBBF81}"/>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049" y="22437726"/>
          <a:ext cx="963429" cy="688974"/>
        </a:xfrm>
        <a:prstGeom prst="rect">
          <a:avLst/>
        </a:prstGeom>
      </xdr:spPr>
    </xdr:pic>
    <xdr:clientData/>
  </xdr:twoCellAnchor>
  <xdr:twoCellAnchor>
    <xdr:from>
      <xdr:col>0</xdr:col>
      <xdr:colOff>0</xdr:colOff>
      <xdr:row>31</xdr:row>
      <xdr:rowOff>0</xdr:rowOff>
    </xdr:from>
    <xdr:to>
      <xdr:col>18</xdr:col>
      <xdr:colOff>0</xdr:colOff>
      <xdr:row>46</xdr:row>
      <xdr:rowOff>0</xdr:rowOff>
    </xdr:to>
    <xdr:graphicFrame macro="">
      <xdr:nvGraphicFramePr>
        <xdr:cNvPr id="18" name="Chart 17">
          <a:extLst>
            <a:ext uri="{FF2B5EF4-FFF2-40B4-BE49-F238E27FC236}">
              <a16:creationId xmlns:a16="http://schemas.microsoft.com/office/drawing/2014/main" id="{E73537C0-7FC8-4D1B-891A-6374E1422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160337</xdr:colOff>
      <xdr:row>49</xdr:row>
      <xdr:rowOff>122206</xdr:rowOff>
    </xdr:from>
    <xdr:to>
      <xdr:col>7</xdr:col>
      <xdr:colOff>77195</xdr:colOff>
      <xdr:row>50</xdr:row>
      <xdr:rowOff>49369</xdr:rowOff>
    </xdr:to>
    <xdr:pic>
      <xdr:nvPicPr>
        <xdr:cNvPr id="17" name="Picture 16">
          <a:extLst>
            <a:ext uri="{FF2B5EF4-FFF2-40B4-BE49-F238E27FC236}">
              <a16:creationId xmlns:a16="http://schemas.microsoft.com/office/drawing/2014/main" id="{D1C5D10F-5FFC-41E3-830A-7630CB0086DB}"/>
            </a:ext>
          </a:extLst>
        </xdr:cNvPr>
        <xdr:cNvPicPr>
          <a:picLocks noChangeAspect="1"/>
        </xdr:cNvPicPr>
      </xdr:nvPicPr>
      <xdr:blipFill>
        <a:blip xmlns:r="http://schemas.openxmlformats.org/officeDocument/2006/relationships" r:embed="rId12"/>
        <a:stretch>
          <a:fillRect/>
        </a:stretch>
      </xdr:blipFill>
      <xdr:spPr>
        <a:xfrm flipH="1" flipV="1">
          <a:off x="1303337" y="8705289"/>
          <a:ext cx="107358" cy="91205"/>
        </a:xfrm>
        <a:prstGeom prst="rect">
          <a:avLst/>
        </a:prstGeom>
      </xdr:spPr>
    </xdr:pic>
    <xdr:clientData/>
  </xdr:twoCellAnchor>
  <xdr:twoCellAnchor editAs="oneCell">
    <xdr:from>
      <xdr:col>0</xdr:col>
      <xdr:colOff>43456</xdr:colOff>
      <xdr:row>10</xdr:row>
      <xdr:rowOff>115140</xdr:rowOff>
    </xdr:from>
    <xdr:to>
      <xdr:col>16</xdr:col>
      <xdr:colOff>37761</xdr:colOff>
      <xdr:row>23</xdr:row>
      <xdr:rowOff>34988</xdr:rowOff>
    </xdr:to>
    <xdr:pic>
      <xdr:nvPicPr>
        <xdr:cNvPr id="3" name="Picture 2">
          <a:extLst>
            <a:ext uri="{FF2B5EF4-FFF2-40B4-BE49-F238E27FC236}">
              <a16:creationId xmlns:a16="http://schemas.microsoft.com/office/drawing/2014/main" id="{D5557227-0D7B-5E5E-4F36-99C0441D4AF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43456" y="1950867"/>
          <a:ext cx="3042305" cy="2058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447675</xdr:colOff>
      <xdr:row>6</xdr:row>
      <xdr:rowOff>85726</xdr:rowOff>
    </xdr:from>
    <xdr:to>
      <xdr:col>11</xdr:col>
      <xdr:colOff>447675</xdr:colOff>
      <xdr:row>23</xdr:row>
      <xdr:rowOff>85725</xdr:rowOff>
    </xdr:to>
    <xdr:graphicFrame macro="">
      <xdr:nvGraphicFramePr>
        <xdr:cNvPr id="4" name="Chart 3">
          <a:extLst>
            <a:ext uri="{FF2B5EF4-FFF2-40B4-BE49-F238E27FC236}">
              <a16:creationId xmlns:a16="http://schemas.microsoft.com/office/drawing/2014/main" id="{244F1DE6-F3AC-41D7-8E2D-D296372226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xdr:colOff>
      <xdr:row>1</xdr:row>
      <xdr:rowOff>152400</xdr:rowOff>
    </xdr:from>
    <xdr:to>
      <xdr:col>15</xdr:col>
      <xdr:colOff>133350</xdr:colOff>
      <xdr:row>18</xdr:row>
      <xdr:rowOff>104775</xdr:rowOff>
    </xdr:to>
    <xdr:graphicFrame macro="">
      <xdr:nvGraphicFramePr>
        <xdr:cNvPr id="2" name="Chart 1">
          <a:extLst>
            <a:ext uri="{FF2B5EF4-FFF2-40B4-BE49-F238E27FC236}">
              <a16:creationId xmlns:a16="http://schemas.microsoft.com/office/drawing/2014/main" id="{16F3C121-D959-4BB0-88E3-B30BD29BA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ata.org/en/publications/economics/" TargetMode="External"/><Relationship Id="rId2" Type="http://schemas.openxmlformats.org/officeDocument/2006/relationships/hyperlink" Target="https://www.wto.org/english/res_e/statis_e/latest_trends_e.htm" TargetMode="External"/><Relationship Id="rId1" Type="http://schemas.openxmlformats.org/officeDocument/2006/relationships/hyperlink" Target="https://www.wto.org/english/news_e/news20_e/methodology_wtoi_19aug20_e.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wto.org/english/res_e/booksp_e/gtos_updt_oct23_e.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8CB56-2578-4B0C-AA74-4E39FA9473D5}">
  <dimension ref="A1:AU154"/>
  <sheetViews>
    <sheetView showGridLines="0" tabSelected="1" zoomScale="110" zoomScaleNormal="110" workbookViewId="0">
      <selection activeCell="AJ1" sqref="AJ1"/>
    </sheetView>
  </sheetViews>
  <sheetFormatPr defaultColWidth="9.140625" defaultRowHeight="12.75" x14ac:dyDescent="0.2"/>
  <cols>
    <col min="1" max="33" width="2.85546875" style="2" customWidth="1"/>
    <col min="34" max="34" width="2" style="2" customWidth="1"/>
    <col min="35" max="35" width="0.140625" style="2" customWidth="1"/>
    <col min="36" max="36" width="4.42578125" style="2" customWidth="1"/>
    <col min="37" max="37" width="4" style="2" customWidth="1"/>
    <col min="38" max="47" width="4.42578125" style="2" customWidth="1"/>
    <col min="48" max="16384" width="9.140625" style="2"/>
  </cols>
  <sheetData>
    <row r="1" spans="1:39" x14ac:dyDescent="0.2">
      <c r="N1" s="31"/>
    </row>
    <row r="4" spans="1:39" x14ac:dyDescent="0.2">
      <c r="M4" s="48"/>
      <c r="N4" s="49"/>
      <c r="O4" s="49"/>
      <c r="P4" s="49"/>
      <c r="Q4" s="49"/>
      <c r="R4" s="49"/>
      <c r="S4" s="49"/>
      <c r="T4" s="49"/>
      <c r="U4" s="49"/>
      <c r="V4" s="49"/>
      <c r="W4" s="49"/>
      <c r="X4" s="49"/>
      <c r="Y4" s="49"/>
      <c r="Z4" s="49"/>
      <c r="AA4" s="49"/>
      <c r="AB4" s="49"/>
      <c r="AC4" s="49"/>
      <c r="AD4" s="49"/>
      <c r="AE4" s="49"/>
      <c r="AF4" s="49"/>
      <c r="AG4" s="49"/>
      <c r="AH4" s="49"/>
    </row>
    <row r="5" spans="1:39" ht="19.5" customHeight="1" x14ac:dyDescent="0.2">
      <c r="A5" s="13" t="s">
        <v>206</v>
      </c>
      <c r="B5" s="14"/>
      <c r="C5" s="14"/>
      <c r="D5" s="14"/>
      <c r="E5" s="14"/>
      <c r="F5" s="14"/>
      <c r="G5" s="14"/>
      <c r="H5" s="14"/>
      <c r="I5" s="15"/>
      <c r="J5" s="14"/>
      <c r="K5" s="14"/>
      <c r="L5" s="14"/>
      <c r="M5" s="14"/>
      <c r="N5" s="14"/>
      <c r="O5" s="14"/>
      <c r="P5" s="14"/>
      <c r="Q5" s="14"/>
      <c r="R5" s="14"/>
      <c r="S5" s="14"/>
      <c r="T5" s="14"/>
      <c r="U5" s="14"/>
      <c r="V5" s="21"/>
      <c r="W5" s="47">
        <v>45359</v>
      </c>
      <c r="X5" s="47"/>
      <c r="Y5" s="47"/>
      <c r="Z5" s="47"/>
      <c r="AA5" s="47"/>
      <c r="AB5" s="47"/>
      <c r="AC5" s="47"/>
      <c r="AD5" s="47"/>
      <c r="AE5" s="47"/>
      <c r="AF5" s="47"/>
      <c r="AG5" s="47"/>
      <c r="AH5" s="47"/>
      <c r="AI5" s="18"/>
    </row>
    <row r="7" spans="1:39" ht="21.75" x14ac:dyDescent="0.35">
      <c r="A7" s="46" t="s">
        <v>284</v>
      </c>
      <c r="AL7" s="32"/>
    </row>
    <row r="8" spans="1:39" ht="12.2" customHeight="1" x14ac:dyDescent="0.2"/>
    <row r="9" spans="1:39" ht="15.75" x14ac:dyDescent="0.25">
      <c r="A9" s="16" t="s">
        <v>210</v>
      </c>
      <c r="AK9" s="33"/>
    </row>
    <row r="10" spans="1:39" ht="10.5" customHeight="1" x14ac:dyDescent="0.2">
      <c r="A10" s="26" t="s">
        <v>285</v>
      </c>
      <c r="R10" s="12" t="s">
        <v>211</v>
      </c>
      <c r="U10" s="17"/>
      <c r="V10" s="17"/>
      <c r="W10" s="17"/>
      <c r="X10" s="17"/>
      <c r="Y10" s="17"/>
      <c r="Z10" s="17"/>
      <c r="AA10" s="17"/>
      <c r="AB10" s="17"/>
      <c r="AC10" s="17"/>
      <c r="AD10" s="17"/>
      <c r="AE10" s="17"/>
      <c r="AF10" s="17"/>
      <c r="AG10" s="17"/>
      <c r="AH10" s="17"/>
      <c r="AM10" s="30"/>
    </row>
    <row r="11" spans="1:39" x14ac:dyDescent="0.2">
      <c r="A11" s="5"/>
      <c r="S11" s="17"/>
      <c r="T11" s="17"/>
      <c r="U11" s="17"/>
      <c r="V11" s="17"/>
      <c r="W11" s="17"/>
      <c r="X11" s="17"/>
      <c r="Y11" s="17"/>
      <c r="Z11" s="17"/>
      <c r="AA11" s="17"/>
      <c r="AB11" s="17"/>
      <c r="AC11" s="17"/>
      <c r="AD11" s="17"/>
      <c r="AE11" s="17"/>
      <c r="AF11" s="17"/>
      <c r="AG11" s="17"/>
      <c r="AH11" s="17"/>
    </row>
    <row r="12" spans="1:39" ht="12.75" customHeight="1" x14ac:dyDescent="0.2">
      <c r="S12" s="17"/>
      <c r="T12" s="24"/>
      <c r="U12" s="24"/>
      <c r="V12" s="24"/>
      <c r="W12" s="24"/>
      <c r="X12" s="24"/>
      <c r="Y12" s="24"/>
      <c r="Z12" s="24"/>
      <c r="AA12" s="24"/>
      <c r="AB12" s="24"/>
      <c r="AC12" s="24"/>
      <c r="AD12" s="24"/>
      <c r="AE12" s="24"/>
      <c r="AF12" s="24"/>
      <c r="AG12" s="24"/>
      <c r="AH12" s="24"/>
      <c r="AK12" s="31"/>
    </row>
    <row r="13" spans="1:39" x14ac:dyDescent="0.2">
      <c r="S13" s="17"/>
      <c r="T13" s="24"/>
      <c r="U13" s="24"/>
      <c r="V13" s="24"/>
      <c r="W13" s="24"/>
      <c r="X13" s="24"/>
      <c r="Y13" s="24"/>
      <c r="Z13" s="24"/>
      <c r="AA13" s="24"/>
      <c r="AB13" s="24"/>
      <c r="AC13" s="24"/>
      <c r="AD13" s="24"/>
      <c r="AE13" s="24"/>
      <c r="AF13" s="24"/>
      <c r="AG13" s="24"/>
      <c r="AH13" s="24"/>
    </row>
    <row r="14" spans="1:39" x14ac:dyDescent="0.2">
      <c r="S14" s="17"/>
      <c r="T14" s="24"/>
      <c r="U14" s="24"/>
      <c r="V14" s="24"/>
      <c r="W14" s="24"/>
      <c r="X14" s="24"/>
      <c r="Y14" s="24"/>
      <c r="Z14" s="24"/>
      <c r="AA14" s="24"/>
      <c r="AB14" s="24"/>
      <c r="AC14" s="24"/>
      <c r="AD14" s="24"/>
      <c r="AE14" s="24"/>
      <c r="AF14" s="24"/>
      <c r="AG14" s="24"/>
      <c r="AH14" s="24"/>
    </row>
    <row r="15" spans="1:39" x14ac:dyDescent="0.2">
      <c r="S15" s="17"/>
      <c r="T15" s="24"/>
      <c r="U15" s="24"/>
      <c r="V15" s="24"/>
      <c r="W15" s="24"/>
      <c r="X15" s="24"/>
      <c r="Y15" s="24"/>
      <c r="Z15" s="24"/>
      <c r="AA15" s="24"/>
      <c r="AB15" s="24"/>
      <c r="AC15" s="24"/>
      <c r="AD15" s="24"/>
      <c r="AE15" s="24"/>
      <c r="AF15" s="24"/>
      <c r="AG15" s="24"/>
      <c r="AH15" s="24"/>
    </row>
    <row r="16" spans="1:39" x14ac:dyDescent="0.2">
      <c r="F16" s="32"/>
      <c r="S16" s="17"/>
      <c r="T16" s="24"/>
      <c r="U16" s="24"/>
      <c r="V16" s="24"/>
      <c r="W16" s="24"/>
      <c r="X16" s="24"/>
      <c r="Y16" s="24"/>
      <c r="Z16" s="24"/>
      <c r="AA16" s="24"/>
      <c r="AB16" s="24"/>
      <c r="AC16" s="24"/>
      <c r="AD16" s="24"/>
      <c r="AE16" s="24"/>
      <c r="AF16" s="24"/>
      <c r="AG16" s="24"/>
      <c r="AH16" s="24"/>
    </row>
    <row r="17" spans="1:36" x14ac:dyDescent="0.2">
      <c r="S17" s="17"/>
      <c r="T17" s="24"/>
      <c r="U17" s="24"/>
      <c r="V17" s="24"/>
      <c r="W17" s="24"/>
      <c r="X17" s="24"/>
      <c r="Y17" s="24"/>
      <c r="Z17" s="24"/>
      <c r="AA17" s="24"/>
      <c r="AB17" s="24"/>
      <c r="AC17" s="24"/>
      <c r="AD17" s="24"/>
      <c r="AE17" s="24"/>
      <c r="AF17" s="24"/>
      <c r="AG17" s="24"/>
      <c r="AH17" s="24"/>
    </row>
    <row r="18" spans="1:36" x14ac:dyDescent="0.2">
      <c r="S18" s="17"/>
      <c r="T18" s="24"/>
      <c r="U18" s="24"/>
      <c r="V18" s="24"/>
      <c r="W18" s="24"/>
      <c r="X18" s="24"/>
      <c r="Y18" s="24"/>
      <c r="Z18" s="24"/>
      <c r="AA18" s="24"/>
      <c r="AB18" s="24"/>
      <c r="AC18" s="24"/>
      <c r="AD18" s="24"/>
      <c r="AE18" s="24"/>
      <c r="AF18" s="24"/>
      <c r="AG18" s="24"/>
      <c r="AH18" s="24"/>
    </row>
    <row r="19" spans="1:36" x14ac:dyDescent="0.2">
      <c r="S19" s="17"/>
      <c r="T19" s="24"/>
      <c r="U19" s="24"/>
      <c r="V19" s="24"/>
      <c r="W19" s="24"/>
      <c r="X19" s="24"/>
      <c r="Y19" s="24"/>
      <c r="Z19" s="24"/>
      <c r="AA19" s="24"/>
      <c r="AB19" s="24"/>
      <c r="AC19" s="24"/>
      <c r="AD19" s="24"/>
      <c r="AE19" s="24"/>
      <c r="AF19" s="24"/>
      <c r="AG19" s="24"/>
      <c r="AH19" s="24"/>
    </row>
    <row r="20" spans="1:36" x14ac:dyDescent="0.2">
      <c r="S20" s="17"/>
      <c r="T20" s="24"/>
      <c r="U20" s="24"/>
      <c r="V20" s="24"/>
      <c r="W20" s="24"/>
      <c r="X20" s="24"/>
      <c r="Y20" s="24"/>
      <c r="Z20" s="24"/>
      <c r="AA20" s="24"/>
      <c r="AB20" s="24"/>
      <c r="AC20" s="24"/>
      <c r="AD20" s="24"/>
      <c r="AE20" s="24"/>
      <c r="AF20" s="24"/>
      <c r="AG20" s="24"/>
      <c r="AH20" s="24"/>
    </row>
    <row r="21" spans="1:36" x14ac:dyDescent="0.2">
      <c r="S21" s="17"/>
      <c r="T21" s="24"/>
      <c r="U21" s="24"/>
      <c r="V21" s="24"/>
      <c r="W21" s="24"/>
      <c r="X21" s="24"/>
      <c r="Y21" s="24"/>
      <c r="Z21" s="24"/>
      <c r="AA21" s="24"/>
      <c r="AB21" s="24"/>
      <c r="AC21" s="24"/>
      <c r="AD21" s="24"/>
      <c r="AE21" s="24"/>
      <c r="AF21" s="24"/>
      <c r="AG21" s="24"/>
      <c r="AH21" s="24"/>
    </row>
    <row r="22" spans="1:36" x14ac:dyDescent="0.2">
      <c r="S22" s="17"/>
      <c r="T22" s="24"/>
      <c r="U22" s="24"/>
      <c r="V22" s="24"/>
      <c r="W22" s="24"/>
      <c r="X22" s="24"/>
      <c r="Y22" s="24"/>
      <c r="Z22" s="24"/>
      <c r="AA22" s="24"/>
      <c r="AB22" s="24"/>
      <c r="AC22" s="24"/>
      <c r="AD22" s="24"/>
      <c r="AE22" s="24"/>
      <c r="AF22" s="24"/>
      <c r="AG22" s="24"/>
      <c r="AH22" s="24"/>
    </row>
    <row r="23" spans="1:36" x14ac:dyDescent="0.2">
      <c r="S23" s="17"/>
      <c r="T23" s="24"/>
      <c r="U23" s="24"/>
      <c r="V23" s="24"/>
      <c r="W23" s="24"/>
      <c r="X23" s="24"/>
      <c r="Y23" s="24"/>
      <c r="Z23" s="24"/>
      <c r="AA23" s="24"/>
      <c r="AB23" s="24"/>
      <c r="AC23" s="24"/>
      <c r="AD23" s="24"/>
      <c r="AE23" s="24"/>
      <c r="AF23" s="24"/>
      <c r="AG23" s="24"/>
      <c r="AH23" s="24"/>
    </row>
    <row r="24" spans="1:36" x14ac:dyDescent="0.2">
      <c r="S24" s="17"/>
      <c r="T24" s="24"/>
      <c r="U24" s="24"/>
      <c r="V24" s="24"/>
      <c r="W24" s="24"/>
      <c r="X24" s="24"/>
      <c r="Y24" s="24"/>
      <c r="Z24" s="24"/>
      <c r="AA24" s="24"/>
      <c r="AB24" s="24"/>
      <c r="AC24" s="24"/>
      <c r="AD24" s="24"/>
      <c r="AE24" s="24"/>
      <c r="AF24" s="24"/>
      <c r="AG24" s="24"/>
      <c r="AH24" s="24"/>
    </row>
    <row r="25" spans="1:36" x14ac:dyDescent="0.2">
      <c r="S25" s="17"/>
      <c r="T25" s="24"/>
      <c r="U25" s="24"/>
      <c r="V25" s="24"/>
      <c r="W25" s="24"/>
      <c r="X25" s="24"/>
      <c r="Y25" s="24"/>
      <c r="Z25" s="24"/>
      <c r="AA25" s="24"/>
      <c r="AB25" s="24"/>
      <c r="AC25" s="24"/>
      <c r="AD25" s="24"/>
      <c r="AE25" s="24"/>
      <c r="AF25" s="24"/>
      <c r="AG25" s="24"/>
      <c r="AH25" s="24"/>
    </row>
    <row r="26" spans="1:36" ht="16.5" customHeight="1" x14ac:dyDescent="0.2">
      <c r="A26" s="53" t="s">
        <v>289</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row>
    <row r="27" spans="1:36" ht="16.5" customHeight="1" x14ac:dyDescent="0.2">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row>
    <row r="28" spans="1:36" ht="16.5" customHeight="1" x14ac:dyDescent="0.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row>
    <row r="29" spans="1:36" ht="20.45" customHeight="1" x14ac:dyDescent="0.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row>
    <row r="30" spans="1:36" ht="12.75" customHeight="1" x14ac:dyDescent="0.2">
      <c r="T30" s="24"/>
      <c r="U30" s="24"/>
      <c r="V30" s="24"/>
      <c r="W30" s="24"/>
      <c r="X30" s="24"/>
      <c r="Y30" s="24"/>
      <c r="Z30" s="24"/>
      <c r="AA30" s="24"/>
      <c r="AB30" s="24"/>
      <c r="AC30" s="24"/>
      <c r="AD30" s="24"/>
      <c r="AE30" s="24"/>
      <c r="AF30" s="24"/>
      <c r="AG30" s="24"/>
      <c r="AH30" s="24"/>
      <c r="AI30" s="6"/>
    </row>
    <row r="31" spans="1:36" ht="12.75" customHeight="1" x14ac:dyDescent="0.2">
      <c r="A31" s="28" t="s">
        <v>135</v>
      </c>
      <c r="T31" s="6"/>
      <c r="U31" s="6"/>
      <c r="V31" s="6"/>
      <c r="W31" s="6"/>
      <c r="X31" s="6"/>
      <c r="Y31" s="6"/>
      <c r="Z31" s="6"/>
      <c r="AA31" s="6"/>
      <c r="AB31" s="6"/>
      <c r="AC31" s="6"/>
      <c r="AD31" s="6"/>
      <c r="AE31" s="6"/>
      <c r="AF31" s="6"/>
      <c r="AG31" s="6"/>
      <c r="AH31" s="6"/>
      <c r="AI31" s="6"/>
    </row>
    <row r="32" spans="1:36" ht="12.75" customHeight="1" x14ac:dyDescent="0.2">
      <c r="T32" s="52" t="s">
        <v>287</v>
      </c>
      <c r="U32" s="53"/>
      <c r="V32" s="53"/>
      <c r="W32" s="53"/>
      <c r="X32" s="53"/>
      <c r="Y32" s="53"/>
      <c r="Z32" s="53"/>
      <c r="AA32" s="53"/>
      <c r="AB32" s="53"/>
      <c r="AC32" s="53"/>
      <c r="AD32" s="53"/>
      <c r="AE32" s="53"/>
      <c r="AF32" s="53"/>
      <c r="AG32" s="53"/>
      <c r="AH32" s="53"/>
      <c r="AI32" s="7"/>
      <c r="AJ32" s="34"/>
    </row>
    <row r="33" spans="1:40" ht="12.75" customHeight="1" x14ac:dyDescent="0.2">
      <c r="T33" s="53"/>
      <c r="U33" s="53"/>
      <c r="V33" s="53"/>
      <c r="W33" s="53"/>
      <c r="X33" s="53"/>
      <c r="Y33" s="53"/>
      <c r="Z33" s="53"/>
      <c r="AA33" s="53"/>
      <c r="AB33" s="53"/>
      <c r="AC33" s="53"/>
      <c r="AD33" s="53"/>
      <c r="AE33" s="53"/>
      <c r="AF33" s="53"/>
      <c r="AG33" s="53"/>
      <c r="AH33" s="53"/>
      <c r="AI33" s="7"/>
    </row>
    <row r="34" spans="1:40" ht="12.75" customHeight="1" x14ac:dyDescent="0.2">
      <c r="T34" s="53"/>
      <c r="U34" s="53"/>
      <c r="V34" s="53"/>
      <c r="W34" s="53"/>
      <c r="X34" s="53"/>
      <c r="Y34" s="53"/>
      <c r="Z34" s="53"/>
      <c r="AA34" s="53"/>
      <c r="AB34" s="53"/>
      <c r="AC34" s="53"/>
      <c r="AD34" s="53"/>
      <c r="AE34" s="53"/>
      <c r="AF34" s="53"/>
      <c r="AG34" s="53"/>
      <c r="AH34" s="53"/>
      <c r="AI34" s="7"/>
    </row>
    <row r="35" spans="1:40" ht="12.75" customHeight="1" x14ac:dyDescent="0.2">
      <c r="T35" s="53"/>
      <c r="U35" s="53"/>
      <c r="V35" s="53"/>
      <c r="W35" s="53"/>
      <c r="X35" s="53"/>
      <c r="Y35" s="53"/>
      <c r="Z35" s="53"/>
      <c r="AA35" s="53"/>
      <c r="AB35" s="53"/>
      <c r="AC35" s="53"/>
      <c r="AD35" s="53"/>
      <c r="AE35" s="53"/>
      <c r="AF35" s="53"/>
      <c r="AG35" s="53"/>
      <c r="AH35" s="53"/>
      <c r="AI35" s="7"/>
    </row>
    <row r="36" spans="1:40" ht="12.75" customHeight="1" x14ac:dyDescent="0.2">
      <c r="T36" s="53"/>
      <c r="U36" s="53"/>
      <c r="V36" s="53"/>
      <c r="W36" s="53"/>
      <c r="X36" s="53"/>
      <c r="Y36" s="53"/>
      <c r="Z36" s="53"/>
      <c r="AA36" s="53"/>
      <c r="AB36" s="53"/>
      <c r="AC36" s="53"/>
      <c r="AD36" s="53"/>
      <c r="AE36" s="53"/>
      <c r="AF36" s="53"/>
      <c r="AG36" s="53"/>
      <c r="AH36" s="53"/>
      <c r="AI36" s="7"/>
    </row>
    <row r="37" spans="1:40" ht="12.75" customHeight="1" x14ac:dyDescent="0.2">
      <c r="T37" s="53"/>
      <c r="U37" s="53"/>
      <c r="V37" s="53"/>
      <c r="W37" s="53"/>
      <c r="X37" s="53"/>
      <c r="Y37" s="53"/>
      <c r="Z37" s="53"/>
      <c r="AA37" s="53"/>
      <c r="AB37" s="53"/>
      <c r="AC37" s="53"/>
      <c r="AD37" s="53"/>
      <c r="AE37" s="53"/>
      <c r="AF37" s="53"/>
      <c r="AG37" s="53"/>
      <c r="AH37" s="53"/>
      <c r="AI37" s="7"/>
    </row>
    <row r="38" spans="1:40" ht="12.75" customHeight="1" x14ac:dyDescent="0.2">
      <c r="T38" s="53"/>
      <c r="U38" s="53"/>
      <c r="V38" s="53"/>
      <c r="W38" s="53"/>
      <c r="X38" s="53"/>
      <c r="Y38" s="53"/>
      <c r="Z38" s="53"/>
      <c r="AA38" s="53"/>
      <c r="AB38" s="53"/>
      <c r="AC38" s="53"/>
      <c r="AD38" s="53"/>
      <c r="AE38" s="53"/>
      <c r="AF38" s="53"/>
      <c r="AG38" s="53"/>
      <c r="AH38" s="53"/>
      <c r="AI38" s="7"/>
    </row>
    <row r="39" spans="1:40" ht="12.75" customHeight="1" x14ac:dyDescent="0.2">
      <c r="T39" s="53"/>
      <c r="U39" s="53"/>
      <c r="V39" s="53"/>
      <c r="W39" s="53"/>
      <c r="X39" s="53"/>
      <c r="Y39" s="53"/>
      <c r="Z39" s="53"/>
      <c r="AA39" s="53"/>
      <c r="AB39" s="53"/>
      <c r="AC39" s="53"/>
      <c r="AD39" s="53"/>
      <c r="AE39" s="53"/>
      <c r="AF39" s="53"/>
      <c r="AG39" s="53"/>
      <c r="AH39" s="53"/>
      <c r="AI39" s="7"/>
    </row>
    <row r="40" spans="1:40" ht="12.75" customHeight="1" x14ac:dyDescent="0.2">
      <c r="T40" s="53"/>
      <c r="U40" s="53"/>
      <c r="V40" s="53"/>
      <c r="W40" s="53"/>
      <c r="X40" s="53"/>
      <c r="Y40" s="53"/>
      <c r="Z40" s="53"/>
      <c r="AA40" s="53"/>
      <c r="AB40" s="53"/>
      <c r="AC40" s="53"/>
      <c r="AD40" s="53"/>
      <c r="AE40" s="53"/>
      <c r="AF40" s="53"/>
      <c r="AG40" s="53"/>
      <c r="AH40" s="53"/>
      <c r="AI40" s="7"/>
    </row>
    <row r="41" spans="1:40" ht="12.75" customHeight="1" x14ac:dyDescent="0.2">
      <c r="T41" s="53"/>
      <c r="U41" s="53"/>
      <c r="V41" s="53"/>
      <c r="W41" s="53"/>
      <c r="X41" s="53"/>
      <c r="Y41" s="53"/>
      <c r="Z41" s="53"/>
      <c r="AA41" s="53"/>
      <c r="AB41" s="53"/>
      <c r="AC41" s="53"/>
      <c r="AD41" s="53"/>
      <c r="AE41" s="53"/>
      <c r="AF41" s="53"/>
      <c r="AG41" s="53"/>
      <c r="AH41" s="53"/>
      <c r="AI41" s="7"/>
    </row>
    <row r="42" spans="1:40" ht="12.75" customHeight="1" x14ac:dyDescent="0.2">
      <c r="T42" s="53"/>
      <c r="U42" s="53"/>
      <c r="V42" s="53"/>
      <c r="W42" s="53"/>
      <c r="X42" s="53"/>
      <c r="Y42" s="53"/>
      <c r="Z42" s="53"/>
      <c r="AA42" s="53"/>
      <c r="AB42" s="53"/>
      <c r="AC42" s="53"/>
      <c r="AD42" s="53"/>
      <c r="AE42" s="53"/>
      <c r="AF42" s="53"/>
      <c r="AG42" s="53"/>
      <c r="AH42" s="53"/>
      <c r="AI42" s="7"/>
    </row>
    <row r="43" spans="1:40" ht="12.75" customHeight="1" x14ac:dyDescent="0.2">
      <c r="T43" s="53"/>
      <c r="U43" s="53"/>
      <c r="V43" s="53"/>
      <c r="W43" s="53"/>
      <c r="X43" s="53"/>
      <c r="Y43" s="53"/>
      <c r="Z43" s="53"/>
      <c r="AA43" s="53"/>
      <c r="AB43" s="53"/>
      <c r="AC43" s="53"/>
      <c r="AD43" s="53"/>
      <c r="AE43" s="53"/>
      <c r="AF43" s="53"/>
      <c r="AG43" s="53"/>
      <c r="AH43" s="53"/>
      <c r="AI43" s="7"/>
    </row>
    <row r="44" spans="1:40" ht="12.75" customHeight="1" x14ac:dyDescent="0.2">
      <c r="T44" s="53"/>
      <c r="U44" s="53"/>
      <c r="V44" s="53"/>
      <c r="W44" s="53"/>
      <c r="X44" s="53"/>
      <c r="Y44" s="53"/>
      <c r="Z44" s="53"/>
      <c r="AA44" s="53"/>
      <c r="AB44" s="53"/>
      <c r="AC44" s="53"/>
      <c r="AD44" s="53"/>
      <c r="AE44" s="53"/>
      <c r="AF44" s="53"/>
      <c r="AG44" s="53"/>
      <c r="AH44" s="53"/>
      <c r="AI44" s="7"/>
    </row>
    <row r="45" spans="1:40" ht="12.75" customHeight="1" x14ac:dyDescent="0.2">
      <c r="T45" s="53"/>
      <c r="U45" s="53"/>
      <c r="V45" s="53"/>
      <c r="W45" s="53"/>
      <c r="X45" s="53"/>
      <c r="Y45" s="53"/>
      <c r="Z45" s="53"/>
      <c r="AA45" s="53"/>
      <c r="AB45" s="53"/>
      <c r="AC45" s="53"/>
      <c r="AD45" s="53"/>
      <c r="AE45" s="53"/>
      <c r="AF45" s="53"/>
      <c r="AG45" s="53"/>
      <c r="AH45" s="53"/>
      <c r="AI45" s="7"/>
    </row>
    <row r="46" spans="1:40" ht="21" customHeight="1" x14ac:dyDescent="0.2">
      <c r="T46" s="53"/>
      <c r="U46" s="53"/>
      <c r="V46" s="53"/>
      <c r="W46" s="53"/>
      <c r="X46" s="53"/>
      <c r="Y46" s="53"/>
      <c r="Z46" s="53"/>
      <c r="AA46" s="53"/>
      <c r="AB46" s="53"/>
      <c r="AC46" s="53"/>
      <c r="AD46" s="53"/>
      <c r="AE46" s="53"/>
      <c r="AF46" s="53"/>
      <c r="AG46" s="53"/>
      <c r="AH46" s="53"/>
      <c r="AI46" s="7"/>
    </row>
    <row r="47" spans="1:40" ht="12.2" customHeight="1" x14ac:dyDescent="0.2">
      <c r="T47" s="24"/>
      <c r="U47" s="24"/>
      <c r="V47" s="24"/>
      <c r="W47" s="24"/>
      <c r="X47" s="24"/>
      <c r="Y47" s="24"/>
      <c r="Z47" s="24"/>
      <c r="AA47" s="24"/>
      <c r="AB47" s="24"/>
      <c r="AC47" s="24"/>
      <c r="AD47" s="24"/>
      <c r="AE47" s="24"/>
      <c r="AF47" s="24"/>
      <c r="AG47" s="24"/>
      <c r="AH47" s="24"/>
    </row>
    <row r="48" spans="1:40" ht="15.75" x14ac:dyDescent="0.25">
      <c r="A48" s="16" t="s">
        <v>213</v>
      </c>
      <c r="T48" s="43"/>
      <c r="U48" s="43"/>
      <c r="V48" s="43"/>
      <c r="W48" s="43"/>
      <c r="X48" s="43"/>
      <c r="Y48" s="43"/>
      <c r="Z48" s="43"/>
      <c r="AA48" s="43"/>
      <c r="AB48" s="43"/>
      <c r="AC48" s="43"/>
      <c r="AD48" s="43"/>
      <c r="AE48" s="43"/>
      <c r="AF48" s="43"/>
      <c r="AG48" s="43"/>
      <c r="AH48" s="43"/>
      <c r="AN48" s="32"/>
    </row>
    <row r="49" spans="1:47" ht="12.75" customHeight="1" x14ac:dyDescent="0.2">
      <c r="A49" s="12" t="s">
        <v>220</v>
      </c>
      <c r="AI49" s="7"/>
      <c r="AN49" s="32"/>
    </row>
    <row r="50" spans="1:47" ht="12.75" customHeight="1" x14ac:dyDescent="0.2">
      <c r="T50" s="54" t="s">
        <v>288</v>
      </c>
      <c r="U50" s="54"/>
      <c r="V50" s="54"/>
      <c r="W50" s="54"/>
      <c r="X50" s="54"/>
      <c r="Y50" s="54"/>
      <c r="Z50" s="54"/>
      <c r="AA50" s="54"/>
      <c r="AB50" s="54"/>
      <c r="AC50" s="54"/>
      <c r="AD50" s="54"/>
      <c r="AE50" s="54"/>
      <c r="AF50" s="54"/>
      <c r="AG50" s="54"/>
      <c r="AH50" s="54"/>
      <c r="AI50" s="35"/>
      <c r="AJ50" s="35"/>
      <c r="AK50" s="35"/>
      <c r="AL50" s="37"/>
      <c r="AM50" s="35"/>
      <c r="AN50" s="35"/>
      <c r="AO50" s="35"/>
      <c r="AP50" s="35"/>
      <c r="AQ50" s="35"/>
      <c r="AR50" s="35"/>
      <c r="AS50" s="35"/>
      <c r="AT50" s="35"/>
      <c r="AU50" s="35"/>
    </row>
    <row r="51" spans="1:47" x14ac:dyDescent="0.2">
      <c r="T51" s="54"/>
      <c r="U51" s="54"/>
      <c r="V51" s="54"/>
      <c r="W51" s="54"/>
      <c r="X51" s="54"/>
      <c r="Y51" s="54"/>
      <c r="Z51" s="54"/>
      <c r="AA51" s="54"/>
      <c r="AB51" s="54"/>
      <c r="AC51" s="54"/>
      <c r="AD51" s="54"/>
      <c r="AE51" s="54"/>
      <c r="AF51" s="54"/>
      <c r="AG51" s="54"/>
      <c r="AH51" s="54"/>
      <c r="AI51" s="35"/>
      <c r="AJ51" s="35"/>
      <c r="AK51" s="35"/>
      <c r="AL51" s="35"/>
      <c r="AM51" s="35"/>
      <c r="AN51" s="35"/>
      <c r="AO51" s="35"/>
      <c r="AP51" s="35"/>
      <c r="AQ51" s="35"/>
      <c r="AR51" s="35"/>
      <c r="AS51" s="35"/>
      <c r="AT51" s="35"/>
      <c r="AU51" s="35"/>
    </row>
    <row r="52" spans="1:47" x14ac:dyDescent="0.2">
      <c r="T52" s="54"/>
      <c r="U52" s="54"/>
      <c r="V52" s="54"/>
      <c r="W52" s="54"/>
      <c r="X52" s="54"/>
      <c r="Y52" s="54"/>
      <c r="Z52" s="54"/>
      <c r="AA52" s="54"/>
      <c r="AB52" s="54"/>
      <c r="AC52" s="54"/>
      <c r="AD52" s="54"/>
      <c r="AE52" s="54"/>
      <c r="AF52" s="54"/>
      <c r="AG52" s="54"/>
      <c r="AH52" s="54"/>
      <c r="AI52" s="35"/>
      <c r="AJ52" s="35"/>
      <c r="AK52" s="35"/>
      <c r="AL52" s="35"/>
      <c r="AM52" s="41"/>
      <c r="AN52" s="41"/>
      <c r="AO52" s="35"/>
      <c r="AP52" s="35"/>
      <c r="AQ52" s="35"/>
      <c r="AR52" s="35"/>
      <c r="AS52" s="35"/>
      <c r="AT52" s="35"/>
      <c r="AU52" s="35"/>
    </row>
    <row r="53" spans="1:47" x14ac:dyDescent="0.2">
      <c r="T53" s="54"/>
      <c r="U53" s="54"/>
      <c r="V53" s="54"/>
      <c r="W53" s="54"/>
      <c r="X53" s="54"/>
      <c r="Y53" s="54"/>
      <c r="Z53" s="54"/>
      <c r="AA53" s="54"/>
      <c r="AB53" s="54"/>
      <c r="AC53" s="54"/>
      <c r="AD53" s="54"/>
      <c r="AE53" s="54"/>
      <c r="AF53" s="54"/>
      <c r="AG53" s="54"/>
      <c r="AH53" s="54"/>
      <c r="AI53" s="35"/>
      <c r="AJ53" s="35"/>
      <c r="AK53" s="35"/>
      <c r="AL53" s="35"/>
      <c r="AM53" s="35"/>
      <c r="AN53" s="35"/>
      <c r="AO53" s="35"/>
      <c r="AP53" s="35"/>
      <c r="AQ53" s="35"/>
      <c r="AR53" s="35"/>
      <c r="AS53" s="35"/>
      <c r="AT53" s="35"/>
      <c r="AU53" s="35"/>
    </row>
    <row r="54" spans="1:47" x14ac:dyDescent="0.2">
      <c r="T54" s="54"/>
      <c r="U54" s="54"/>
      <c r="V54" s="54"/>
      <c r="W54" s="54"/>
      <c r="X54" s="54"/>
      <c r="Y54" s="54"/>
      <c r="Z54" s="54"/>
      <c r="AA54" s="54"/>
      <c r="AB54" s="54"/>
      <c r="AC54" s="54"/>
      <c r="AD54" s="54"/>
      <c r="AE54" s="54"/>
      <c r="AF54" s="54"/>
      <c r="AG54" s="54"/>
      <c r="AH54" s="54"/>
      <c r="AI54" s="35"/>
      <c r="AJ54" s="35"/>
      <c r="AK54" s="35"/>
      <c r="AL54" s="35"/>
      <c r="AM54" s="35"/>
      <c r="AN54" s="35"/>
      <c r="AO54" s="35"/>
      <c r="AP54" s="35"/>
      <c r="AQ54" s="35"/>
      <c r="AR54" s="35"/>
      <c r="AS54" s="35"/>
      <c r="AT54" s="35"/>
      <c r="AU54" s="35"/>
    </row>
    <row r="55" spans="1:47" x14ac:dyDescent="0.2">
      <c r="T55" s="54"/>
      <c r="U55" s="54"/>
      <c r="V55" s="54"/>
      <c r="W55" s="54"/>
      <c r="X55" s="54"/>
      <c r="Y55" s="54"/>
      <c r="Z55" s="54"/>
      <c r="AA55" s="54"/>
      <c r="AB55" s="54"/>
      <c r="AC55" s="54"/>
      <c r="AD55" s="54"/>
      <c r="AE55" s="54"/>
      <c r="AF55" s="54"/>
      <c r="AG55" s="54"/>
      <c r="AH55" s="54"/>
      <c r="AI55" s="35"/>
      <c r="AJ55" s="35"/>
      <c r="AK55" s="35"/>
      <c r="AL55" s="35"/>
      <c r="AM55" s="35"/>
      <c r="AN55" s="35"/>
      <c r="AO55" s="35"/>
      <c r="AP55" s="35"/>
      <c r="AQ55" s="35"/>
      <c r="AR55" s="35"/>
      <c r="AS55" s="35"/>
      <c r="AT55" s="35"/>
      <c r="AU55" s="35"/>
    </row>
    <row r="56" spans="1:47" x14ac:dyDescent="0.2">
      <c r="T56" s="54"/>
      <c r="U56" s="54"/>
      <c r="V56" s="54"/>
      <c r="W56" s="54"/>
      <c r="X56" s="54"/>
      <c r="Y56" s="54"/>
      <c r="Z56" s="54"/>
      <c r="AA56" s="54"/>
      <c r="AB56" s="54"/>
      <c r="AC56" s="54"/>
      <c r="AD56" s="54"/>
      <c r="AE56" s="54"/>
      <c r="AF56" s="54"/>
      <c r="AG56" s="54"/>
      <c r="AH56" s="54"/>
      <c r="AI56" s="35"/>
      <c r="AJ56" s="35"/>
      <c r="AK56" s="35"/>
      <c r="AL56" s="35"/>
      <c r="AM56" s="35"/>
      <c r="AN56" s="35"/>
      <c r="AO56" s="35"/>
      <c r="AP56" s="35"/>
      <c r="AQ56" s="35"/>
      <c r="AR56" s="35"/>
      <c r="AS56" s="35"/>
      <c r="AT56" s="35"/>
      <c r="AU56" s="35"/>
    </row>
    <row r="57" spans="1:47" x14ac:dyDescent="0.2">
      <c r="T57" s="54"/>
      <c r="U57" s="54"/>
      <c r="V57" s="54"/>
      <c r="W57" s="54"/>
      <c r="X57" s="54"/>
      <c r="Y57" s="54"/>
      <c r="Z57" s="54"/>
      <c r="AA57" s="54"/>
      <c r="AB57" s="54"/>
      <c r="AC57" s="54"/>
      <c r="AD57" s="54"/>
      <c r="AE57" s="54"/>
      <c r="AF57" s="54"/>
      <c r="AG57" s="54"/>
      <c r="AH57" s="54"/>
      <c r="AI57" s="35"/>
      <c r="AJ57" s="35"/>
      <c r="AK57" s="35"/>
      <c r="AL57" s="35"/>
      <c r="AM57" s="35"/>
      <c r="AN57" s="35"/>
      <c r="AO57" s="35"/>
      <c r="AP57" s="35"/>
      <c r="AQ57" s="35"/>
      <c r="AR57" s="35"/>
      <c r="AS57" s="35"/>
      <c r="AT57" s="35"/>
      <c r="AU57" s="35"/>
    </row>
    <row r="58" spans="1:47" x14ac:dyDescent="0.2">
      <c r="T58" s="54"/>
      <c r="U58" s="54"/>
      <c r="V58" s="54"/>
      <c r="W58" s="54"/>
      <c r="X58" s="54"/>
      <c r="Y58" s="54"/>
      <c r="Z58" s="54"/>
      <c r="AA58" s="54"/>
      <c r="AB58" s="54"/>
      <c r="AC58" s="54"/>
      <c r="AD58" s="54"/>
      <c r="AE58" s="54"/>
      <c r="AF58" s="54"/>
      <c r="AG58" s="54"/>
      <c r="AH58" s="54"/>
      <c r="AI58" s="35"/>
      <c r="AJ58" s="35"/>
      <c r="AK58" s="35"/>
      <c r="AL58" s="35"/>
      <c r="AM58" s="35"/>
      <c r="AN58" s="35"/>
      <c r="AO58" s="35"/>
      <c r="AP58" s="35"/>
      <c r="AQ58" s="35"/>
      <c r="AR58" s="35"/>
      <c r="AS58" s="35"/>
      <c r="AT58" s="35"/>
      <c r="AU58" s="35"/>
    </row>
    <row r="59" spans="1:47" x14ac:dyDescent="0.2">
      <c r="T59" s="54"/>
      <c r="U59" s="54"/>
      <c r="V59" s="54"/>
      <c r="W59" s="54"/>
      <c r="X59" s="54"/>
      <c r="Y59" s="54"/>
      <c r="Z59" s="54"/>
      <c r="AA59" s="54"/>
      <c r="AB59" s="54"/>
      <c r="AC59" s="54"/>
      <c r="AD59" s="54"/>
      <c r="AE59" s="54"/>
      <c r="AF59" s="54"/>
      <c r="AG59" s="54"/>
      <c r="AH59" s="54"/>
      <c r="AI59" s="35"/>
      <c r="AJ59" s="35"/>
      <c r="AK59" s="35"/>
      <c r="AL59" s="35"/>
      <c r="AM59" s="35"/>
      <c r="AN59" s="35"/>
      <c r="AO59" s="35"/>
      <c r="AP59" s="35"/>
      <c r="AQ59" s="35"/>
      <c r="AR59" s="35"/>
      <c r="AS59" s="35"/>
      <c r="AT59" s="35"/>
      <c r="AU59" s="35"/>
    </row>
    <row r="60" spans="1:47" x14ac:dyDescent="0.2">
      <c r="T60" s="54"/>
      <c r="U60" s="54"/>
      <c r="V60" s="54"/>
      <c r="W60" s="54"/>
      <c r="X60" s="54"/>
      <c r="Y60" s="54"/>
      <c r="Z60" s="54"/>
      <c r="AA60" s="54"/>
      <c r="AB60" s="54"/>
      <c r="AC60" s="54"/>
      <c r="AD60" s="54"/>
      <c r="AE60" s="54"/>
      <c r="AF60" s="54"/>
      <c r="AG60" s="54"/>
      <c r="AH60" s="54"/>
      <c r="AI60" s="35"/>
      <c r="AJ60" s="35"/>
      <c r="AK60" s="35"/>
      <c r="AL60" s="35"/>
      <c r="AM60" s="35"/>
      <c r="AN60" s="35"/>
      <c r="AO60" s="35"/>
      <c r="AP60" s="35"/>
      <c r="AQ60" s="35"/>
      <c r="AR60" s="35"/>
      <c r="AS60" s="35"/>
      <c r="AT60" s="35"/>
      <c r="AU60" s="35"/>
    </row>
    <row r="61" spans="1:47" x14ac:dyDescent="0.2">
      <c r="T61" s="54"/>
      <c r="U61" s="54"/>
      <c r="V61" s="54"/>
      <c r="W61" s="54"/>
      <c r="X61" s="54"/>
      <c r="Y61" s="54"/>
      <c r="Z61" s="54"/>
      <c r="AA61" s="54"/>
      <c r="AB61" s="54"/>
      <c r="AC61" s="54"/>
      <c r="AD61" s="54"/>
      <c r="AE61" s="54"/>
      <c r="AF61" s="54"/>
      <c r="AG61" s="54"/>
      <c r="AH61" s="54"/>
      <c r="AI61" s="35"/>
      <c r="AJ61" s="35"/>
      <c r="AK61" s="35"/>
      <c r="AL61" s="35"/>
      <c r="AM61" s="35"/>
      <c r="AN61" s="35"/>
      <c r="AO61" s="35"/>
      <c r="AP61" s="35"/>
      <c r="AQ61" s="35"/>
      <c r="AR61" s="35"/>
      <c r="AS61" s="35"/>
      <c r="AT61" s="35"/>
      <c r="AU61" s="35"/>
    </row>
    <row r="62" spans="1:47" x14ac:dyDescent="0.2">
      <c r="T62" s="54"/>
      <c r="U62" s="54"/>
      <c r="V62" s="54"/>
      <c r="W62" s="54"/>
      <c r="X62" s="54"/>
      <c r="Y62" s="54"/>
      <c r="Z62" s="54"/>
      <c r="AA62" s="54"/>
      <c r="AB62" s="54"/>
      <c r="AC62" s="54"/>
      <c r="AD62" s="54"/>
      <c r="AE62" s="54"/>
      <c r="AF62" s="54"/>
      <c r="AG62" s="54"/>
      <c r="AH62" s="54"/>
    </row>
    <row r="63" spans="1:47" x14ac:dyDescent="0.2">
      <c r="T63" s="54"/>
      <c r="U63" s="54"/>
      <c r="V63" s="54"/>
      <c r="W63" s="54"/>
      <c r="X63" s="54"/>
      <c r="Y63" s="54"/>
      <c r="Z63" s="54"/>
      <c r="AA63" s="54"/>
      <c r="AB63" s="54"/>
      <c r="AC63" s="54"/>
      <c r="AD63" s="54"/>
      <c r="AE63" s="54"/>
      <c r="AF63" s="54"/>
      <c r="AG63" s="54"/>
      <c r="AH63" s="54"/>
    </row>
    <row r="64" spans="1:47" x14ac:dyDescent="0.2">
      <c r="T64" s="54"/>
      <c r="U64" s="54"/>
      <c r="V64" s="54"/>
      <c r="W64" s="54"/>
      <c r="X64" s="54"/>
      <c r="Y64" s="54"/>
      <c r="Z64" s="54"/>
      <c r="AA64" s="54"/>
      <c r="AB64" s="54"/>
      <c r="AC64" s="54"/>
      <c r="AD64" s="54"/>
      <c r="AE64" s="54"/>
      <c r="AF64" s="54"/>
      <c r="AG64" s="54"/>
      <c r="AH64" s="54"/>
    </row>
    <row r="65" spans="1:35" ht="15" x14ac:dyDescent="0.2">
      <c r="A65" s="20" t="s">
        <v>139</v>
      </c>
      <c r="B65" s="14"/>
      <c r="C65" s="14"/>
      <c r="D65" s="14"/>
      <c r="E65" s="14"/>
      <c r="F65" s="14"/>
      <c r="G65" s="14"/>
      <c r="H65" s="14"/>
      <c r="I65" s="15"/>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8"/>
    </row>
    <row r="66" spans="1:35" x14ac:dyDescent="0.2">
      <c r="AI66" s="19"/>
    </row>
    <row r="67" spans="1:35" ht="12.75" customHeight="1" x14ac:dyDescent="0.2">
      <c r="A67" s="8"/>
    </row>
    <row r="68" spans="1:35" x14ac:dyDescent="0.2">
      <c r="A68" s="9" t="s">
        <v>1</v>
      </c>
      <c r="N68" s="51">
        <f>ChartsData1!M157</f>
        <v>101.74284688837</v>
      </c>
      <c r="O68" s="51"/>
      <c r="P68" s="51"/>
      <c r="Q68" s="10"/>
      <c r="R68" s="9" t="s">
        <v>129</v>
      </c>
      <c r="AE68" s="51">
        <f>ChartsData1!C157</f>
        <v>102.33250438249399</v>
      </c>
      <c r="AF68" s="51"/>
      <c r="AG68" s="51"/>
      <c r="AH68" s="29"/>
      <c r="AI68" s="10"/>
    </row>
    <row r="69" spans="1:35" x14ac:dyDescent="0.2">
      <c r="A69" s="12" t="s">
        <v>123</v>
      </c>
      <c r="B69" s="12"/>
      <c r="C69" s="12"/>
      <c r="D69" s="12"/>
      <c r="E69" s="12"/>
      <c r="F69" s="12"/>
      <c r="G69" s="12"/>
      <c r="H69" s="12"/>
      <c r="I69" s="12"/>
      <c r="J69" s="12"/>
      <c r="K69" s="12"/>
      <c r="L69" s="12"/>
      <c r="M69" s="12"/>
      <c r="R69" s="12" t="s">
        <v>123</v>
      </c>
      <c r="T69" s="12"/>
      <c r="U69" s="12"/>
      <c r="V69" s="12"/>
      <c r="W69" s="12"/>
      <c r="X69" s="12"/>
      <c r="Y69" s="12"/>
      <c r="Z69" s="12"/>
      <c r="AA69" s="12"/>
      <c r="AB69" s="12"/>
      <c r="AC69" s="12"/>
      <c r="AD69" s="12"/>
      <c r="AE69" s="12"/>
      <c r="AF69" s="12"/>
      <c r="AG69" s="12"/>
      <c r="AH69" s="12"/>
      <c r="AI69" s="12"/>
    </row>
    <row r="85" spans="1:34" x14ac:dyDescent="0.2">
      <c r="A85" s="12" t="s">
        <v>204</v>
      </c>
      <c r="R85" s="12" t="s">
        <v>216</v>
      </c>
    </row>
    <row r="86" spans="1:34" x14ac:dyDescent="0.2">
      <c r="A86" s="12"/>
      <c r="S86" s="12"/>
    </row>
    <row r="87" spans="1:34" x14ac:dyDescent="0.2">
      <c r="A87" s="12"/>
      <c r="S87" s="12"/>
    </row>
    <row r="88" spans="1:34" x14ac:dyDescent="0.2">
      <c r="A88" s="9" t="s">
        <v>128</v>
      </c>
      <c r="N88" s="51">
        <f>ChartsData1!F157</f>
        <v>98.570704239712001</v>
      </c>
      <c r="O88" s="51"/>
      <c r="P88" s="51"/>
      <c r="Q88" s="10"/>
      <c r="R88" s="9" t="s">
        <v>0</v>
      </c>
      <c r="AE88" s="51">
        <f>ChartsData1!D157</f>
        <v>106.25243830070301</v>
      </c>
      <c r="AF88" s="51"/>
      <c r="AG88" s="51"/>
      <c r="AH88" s="11"/>
    </row>
    <row r="89" spans="1:34" x14ac:dyDescent="0.2">
      <c r="A89" s="12" t="s">
        <v>123</v>
      </c>
      <c r="B89" s="12"/>
      <c r="C89" s="12"/>
      <c r="D89" s="12"/>
      <c r="E89" s="12"/>
      <c r="F89" s="12"/>
      <c r="G89" s="12"/>
      <c r="H89" s="12"/>
      <c r="I89" s="12"/>
      <c r="J89" s="12"/>
      <c r="K89" s="12"/>
      <c r="L89" s="12"/>
      <c r="M89" s="12"/>
      <c r="R89" s="12" t="s">
        <v>123</v>
      </c>
      <c r="T89" s="12"/>
      <c r="U89" s="12"/>
      <c r="V89" s="12"/>
      <c r="W89" s="12"/>
      <c r="X89" s="12"/>
      <c r="Y89" s="12"/>
      <c r="Z89" s="12"/>
      <c r="AA89" s="12"/>
      <c r="AB89" s="12"/>
      <c r="AC89" s="12"/>
      <c r="AD89" s="12"/>
      <c r="AE89" s="12"/>
      <c r="AF89" s="12"/>
      <c r="AG89" s="12"/>
      <c r="AH89" s="12"/>
    </row>
    <row r="105" spans="1:34" x14ac:dyDescent="0.2">
      <c r="A105" s="12" t="s">
        <v>217</v>
      </c>
      <c r="R105" s="12" t="s">
        <v>214</v>
      </c>
    </row>
    <row r="106" spans="1:34" x14ac:dyDescent="0.2">
      <c r="A106" s="12"/>
      <c r="R106" s="12" t="s">
        <v>215</v>
      </c>
      <c r="S106" s="12"/>
    </row>
    <row r="107" spans="1:34" x14ac:dyDescent="0.2">
      <c r="A107" s="12"/>
      <c r="S107" s="12"/>
    </row>
    <row r="108" spans="1:34" x14ac:dyDescent="0.2">
      <c r="A108" s="9" t="s">
        <v>125</v>
      </c>
      <c r="N108" s="51">
        <f>ChartsData1!G157</f>
        <v>95.551246618625697</v>
      </c>
      <c r="O108" s="51"/>
      <c r="P108" s="51"/>
      <c r="Q108" s="10"/>
      <c r="R108" s="9" t="s">
        <v>124</v>
      </c>
      <c r="AE108" s="51">
        <f>ChartsData1!B157</f>
        <v>99.122164928877396</v>
      </c>
      <c r="AF108" s="51"/>
      <c r="AG108" s="51"/>
      <c r="AH108" s="11"/>
    </row>
    <row r="109" spans="1:34" x14ac:dyDescent="0.2">
      <c r="A109" s="12" t="s">
        <v>123</v>
      </c>
      <c r="B109" s="12"/>
      <c r="C109" s="12"/>
      <c r="D109" s="12"/>
      <c r="E109" s="12"/>
      <c r="F109" s="12"/>
      <c r="G109" s="12"/>
      <c r="H109" s="12"/>
      <c r="I109" s="12"/>
      <c r="J109" s="12"/>
      <c r="K109" s="12"/>
      <c r="L109" s="12"/>
      <c r="M109" s="12"/>
      <c r="R109" s="12" t="s">
        <v>123</v>
      </c>
      <c r="T109" s="12"/>
      <c r="U109" s="12"/>
      <c r="V109" s="12"/>
      <c r="W109" s="12"/>
      <c r="X109" s="12"/>
      <c r="Y109" s="12"/>
      <c r="Z109" s="12"/>
      <c r="AA109" s="12"/>
      <c r="AB109" s="12"/>
      <c r="AC109" s="12"/>
      <c r="AD109" s="12"/>
      <c r="AE109" s="12"/>
      <c r="AF109" s="12"/>
      <c r="AG109" s="12"/>
      <c r="AH109" s="12"/>
    </row>
    <row r="125" spans="1:18" x14ac:dyDescent="0.2">
      <c r="A125" s="12" t="s">
        <v>219</v>
      </c>
      <c r="R125" s="12" t="s">
        <v>218</v>
      </c>
    </row>
    <row r="126" spans="1:18" x14ac:dyDescent="0.2">
      <c r="A126" s="12"/>
      <c r="R126" s="12"/>
    </row>
    <row r="127" spans="1:18" x14ac:dyDescent="0.2">
      <c r="A127" s="12"/>
      <c r="R127" s="12"/>
    </row>
    <row r="128" spans="1:18" x14ac:dyDescent="0.2">
      <c r="A128" s="12"/>
      <c r="R128" s="12"/>
    </row>
    <row r="129" spans="1:37" x14ac:dyDescent="0.2">
      <c r="A129" s="12"/>
      <c r="R129" s="12"/>
    </row>
    <row r="130" spans="1:37" x14ac:dyDescent="0.2">
      <c r="A130" s="12"/>
      <c r="R130" s="12"/>
    </row>
    <row r="131" spans="1:37" x14ac:dyDescent="0.2">
      <c r="A131" s="22" t="s">
        <v>205</v>
      </c>
      <c r="B131" s="14"/>
      <c r="C131" s="14"/>
      <c r="D131" s="14"/>
      <c r="E131" s="14"/>
      <c r="F131" s="14"/>
      <c r="G131" s="14"/>
      <c r="H131" s="14"/>
      <c r="I131" s="15"/>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27"/>
      <c r="AJ131" s="27"/>
      <c r="AK131" s="19"/>
    </row>
    <row r="134" spans="1:37" x14ac:dyDescent="0.2">
      <c r="D134" s="12"/>
      <c r="E134" s="12"/>
      <c r="F134" s="12"/>
      <c r="G134" s="12" t="s">
        <v>140</v>
      </c>
      <c r="H134" s="12"/>
      <c r="I134" s="12"/>
      <c r="J134" s="12"/>
      <c r="K134" s="12"/>
      <c r="L134" s="12"/>
      <c r="M134" s="12"/>
      <c r="N134" s="12"/>
      <c r="O134" s="12"/>
      <c r="P134" s="12"/>
      <c r="Q134" s="12"/>
      <c r="R134" s="12"/>
    </row>
    <row r="135" spans="1:37" x14ac:dyDescent="0.2">
      <c r="D135" s="12"/>
      <c r="E135" s="12"/>
      <c r="F135" s="12"/>
      <c r="G135" s="12" t="s">
        <v>141</v>
      </c>
      <c r="H135" s="12"/>
      <c r="I135" s="12"/>
      <c r="J135" s="12"/>
      <c r="K135" s="12"/>
      <c r="L135" s="12"/>
      <c r="M135" s="12"/>
      <c r="N135" s="12"/>
      <c r="O135" s="12"/>
      <c r="P135" s="12"/>
      <c r="Q135" s="12"/>
      <c r="R135" s="12"/>
    </row>
    <row r="136" spans="1:37" x14ac:dyDescent="0.2">
      <c r="D136" s="12"/>
      <c r="E136" s="12"/>
      <c r="F136" s="12"/>
      <c r="G136" s="12" t="s">
        <v>142</v>
      </c>
      <c r="H136" s="12"/>
      <c r="I136" s="12"/>
      <c r="J136" s="12"/>
      <c r="K136" s="12"/>
      <c r="L136" s="12"/>
      <c r="M136" s="12"/>
      <c r="N136" s="12"/>
      <c r="O136" s="12"/>
      <c r="P136" s="12"/>
      <c r="Q136" s="12"/>
      <c r="R136" s="12"/>
    </row>
    <row r="137" spans="1:37" x14ac:dyDescent="0.2">
      <c r="D137" s="12"/>
      <c r="E137" s="12"/>
      <c r="F137" s="12"/>
      <c r="G137" s="23" t="s">
        <v>233</v>
      </c>
      <c r="H137" s="12"/>
      <c r="I137" s="12"/>
      <c r="J137" s="12"/>
      <c r="K137" s="12"/>
      <c r="L137" s="12"/>
      <c r="M137" s="12"/>
      <c r="N137" s="12"/>
      <c r="O137" s="12"/>
      <c r="P137" s="12"/>
      <c r="Q137" s="12"/>
      <c r="R137" s="12"/>
    </row>
    <row r="138" spans="1:37" x14ac:dyDescent="0.2">
      <c r="D138" s="12"/>
      <c r="E138" s="12"/>
      <c r="F138" s="12"/>
      <c r="G138" s="23"/>
      <c r="H138" s="12"/>
      <c r="I138" s="12"/>
      <c r="J138" s="12"/>
      <c r="K138" s="12"/>
      <c r="L138" s="12"/>
      <c r="M138" s="12"/>
      <c r="N138" s="12"/>
      <c r="O138" s="12"/>
      <c r="P138" s="12"/>
      <c r="Q138" s="12"/>
      <c r="R138" s="12"/>
    </row>
    <row r="139" spans="1:37" x14ac:dyDescent="0.2">
      <c r="D139" s="12"/>
      <c r="E139" s="12"/>
      <c r="F139" s="12"/>
      <c r="G139" s="50"/>
      <c r="H139" s="50"/>
      <c r="I139" s="50"/>
      <c r="J139" s="50"/>
      <c r="K139" s="50"/>
      <c r="L139" s="50"/>
      <c r="M139" s="50"/>
      <c r="N139" s="50"/>
      <c r="O139" s="50"/>
      <c r="P139" s="50"/>
      <c r="Q139" s="50"/>
      <c r="R139" s="50"/>
    </row>
    <row r="140" spans="1:37" x14ac:dyDescent="0.2">
      <c r="A140" s="12"/>
      <c r="B140" s="12"/>
      <c r="C140" s="12"/>
      <c r="D140" s="12"/>
      <c r="E140" s="12"/>
      <c r="F140" s="12"/>
      <c r="G140" s="12"/>
      <c r="H140" s="12"/>
      <c r="I140" s="12"/>
      <c r="J140" s="12"/>
      <c r="K140" s="12"/>
      <c r="L140" s="12"/>
      <c r="M140" s="12"/>
      <c r="N140" s="12"/>
    </row>
    <row r="141" spans="1:37" x14ac:dyDescent="0.2">
      <c r="A141" s="12" t="s">
        <v>201</v>
      </c>
      <c r="B141" s="12"/>
      <c r="C141" s="12"/>
      <c r="D141" s="12"/>
      <c r="E141" s="12"/>
      <c r="F141" s="12"/>
      <c r="G141" s="12"/>
      <c r="H141" s="12"/>
      <c r="I141" s="12"/>
      <c r="J141" s="12"/>
      <c r="K141" s="12"/>
      <c r="L141" s="12"/>
      <c r="M141" s="12"/>
      <c r="N141" s="12"/>
    </row>
    <row r="142" spans="1:37" x14ac:dyDescent="0.2">
      <c r="A142" s="12" t="s">
        <v>202</v>
      </c>
      <c r="B142" s="12"/>
      <c r="C142" s="12"/>
      <c r="D142" s="12"/>
      <c r="E142" s="12"/>
      <c r="F142" s="12"/>
      <c r="G142" s="12"/>
      <c r="H142" s="12"/>
      <c r="I142" s="12"/>
      <c r="J142" s="12"/>
      <c r="K142" s="12"/>
      <c r="L142" s="12"/>
      <c r="M142" s="12"/>
      <c r="N142" s="12"/>
    </row>
    <row r="143" spans="1:37" x14ac:dyDescent="0.2">
      <c r="A143" s="12" t="s">
        <v>203</v>
      </c>
      <c r="B143" s="12"/>
      <c r="C143" s="12"/>
      <c r="D143" s="12"/>
      <c r="E143" s="12"/>
      <c r="F143" s="12"/>
      <c r="G143" s="12"/>
      <c r="H143" s="12"/>
      <c r="I143" s="12"/>
      <c r="J143" s="12"/>
      <c r="K143" s="12"/>
      <c r="L143" s="12"/>
      <c r="M143" s="12"/>
      <c r="N143" s="12"/>
    </row>
    <row r="144" spans="1:37" x14ac:dyDescent="0.2">
      <c r="A144" s="12"/>
      <c r="B144" s="12"/>
      <c r="C144" s="12"/>
      <c r="D144" s="12"/>
      <c r="E144" s="12"/>
      <c r="F144" s="12"/>
      <c r="G144" s="12"/>
      <c r="H144" s="12"/>
      <c r="I144" s="12"/>
      <c r="J144" s="12"/>
      <c r="K144" s="12"/>
      <c r="L144" s="12"/>
      <c r="M144" s="12"/>
      <c r="N144" s="12"/>
    </row>
    <row r="145" spans="1:14" x14ac:dyDescent="0.2">
      <c r="A145" s="12" t="s">
        <v>136</v>
      </c>
      <c r="B145" s="12"/>
      <c r="C145" s="12"/>
      <c r="D145" s="12"/>
      <c r="E145" s="12"/>
      <c r="F145" s="12"/>
      <c r="G145" s="12"/>
      <c r="H145" s="12"/>
      <c r="I145" s="12"/>
      <c r="J145" s="12"/>
      <c r="K145" s="12"/>
      <c r="L145" s="12"/>
      <c r="M145" s="12"/>
      <c r="N145" s="12"/>
    </row>
    <row r="146" spans="1:14" x14ac:dyDescent="0.2">
      <c r="A146" s="23" t="s">
        <v>234</v>
      </c>
      <c r="B146" s="12"/>
      <c r="C146" s="12"/>
      <c r="D146" s="12"/>
      <c r="E146" s="12"/>
      <c r="F146" s="12"/>
      <c r="G146" s="12"/>
      <c r="H146" s="12"/>
      <c r="I146" s="12"/>
      <c r="J146" s="12"/>
      <c r="K146" s="12"/>
      <c r="L146" s="12"/>
      <c r="M146" s="12"/>
      <c r="N146" s="12"/>
    </row>
    <row r="147" spans="1:14" x14ac:dyDescent="0.2">
      <c r="A147" s="12"/>
      <c r="B147" s="12"/>
      <c r="C147" s="12"/>
      <c r="D147" s="12"/>
      <c r="E147" s="12"/>
      <c r="F147" s="12"/>
      <c r="G147" s="12"/>
      <c r="H147" s="12"/>
      <c r="I147" s="12"/>
      <c r="J147" s="12"/>
      <c r="K147" s="12"/>
      <c r="L147" s="12"/>
      <c r="M147" s="12"/>
      <c r="N147" s="12"/>
    </row>
    <row r="148" spans="1:14" x14ac:dyDescent="0.2">
      <c r="A148" s="12" t="s">
        <v>134</v>
      </c>
      <c r="B148" s="12"/>
      <c r="C148" s="12"/>
      <c r="D148" s="12"/>
      <c r="E148" s="12"/>
      <c r="F148" s="12"/>
      <c r="G148" s="12"/>
      <c r="H148" s="12"/>
      <c r="I148" s="12"/>
      <c r="J148" s="12"/>
      <c r="K148" s="12"/>
      <c r="L148" s="12"/>
      <c r="M148" s="12"/>
      <c r="N148" s="12"/>
    </row>
    <row r="149" spans="1:14" x14ac:dyDescent="0.2">
      <c r="A149" s="23" t="s">
        <v>250</v>
      </c>
      <c r="B149" s="12"/>
      <c r="C149" s="12"/>
      <c r="D149" s="12"/>
      <c r="E149" s="12"/>
      <c r="F149" s="12"/>
      <c r="G149" s="12"/>
      <c r="H149" s="12"/>
      <c r="I149" s="12"/>
      <c r="J149" s="12"/>
      <c r="K149" s="12"/>
      <c r="L149" s="12"/>
      <c r="M149" s="12"/>
      <c r="N149" s="12"/>
    </row>
    <row r="150" spans="1:14" x14ac:dyDescent="0.2">
      <c r="A150" s="12"/>
      <c r="B150" s="12"/>
      <c r="C150" s="12"/>
      <c r="D150" s="12"/>
      <c r="E150" s="12"/>
      <c r="F150" s="12"/>
      <c r="G150" s="12"/>
      <c r="H150" s="12"/>
      <c r="I150" s="12"/>
      <c r="J150" s="12"/>
      <c r="K150" s="12"/>
      <c r="L150" s="12"/>
      <c r="M150" s="12"/>
      <c r="N150" s="12"/>
    </row>
    <row r="151" spans="1:14" x14ac:dyDescent="0.2">
      <c r="A151" s="12" t="s">
        <v>143</v>
      </c>
      <c r="B151" s="12"/>
      <c r="C151" s="12"/>
      <c r="D151" s="12"/>
      <c r="E151" s="12"/>
      <c r="F151" s="12"/>
      <c r="G151" s="12"/>
      <c r="H151" s="12"/>
      <c r="I151" s="12"/>
      <c r="J151" s="12"/>
      <c r="K151" s="12"/>
      <c r="L151" s="12"/>
      <c r="M151" s="12"/>
      <c r="N151" s="12"/>
    </row>
    <row r="152" spans="1:14" x14ac:dyDescent="0.2">
      <c r="A152" s="12" t="s">
        <v>137</v>
      </c>
      <c r="B152" s="12"/>
      <c r="C152" s="12"/>
      <c r="D152" s="12"/>
      <c r="E152" s="12"/>
      <c r="F152" s="12"/>
      <c r="G152" s="12"/>
      <c r="H152" s="12"/>
      <c r="I152" s="12"/>
      <c r="J152" s="12"/>
      <c r="K152" s="12"/>
      <c r="L152" s="12"/>
      <c r="M152" s="12"/>
      <c r="N152" s="12"/>
    </row>
    <row r="153" spans="1:14" x14ac:dyDescent="0.2">
      <c r="A153" s="23" t="s">
        <v>286</v>
      </c>
      <c r="B153" s="12"/>
      <c r="C153" s="12"/>
      <c r="D153" s="12"/>
      <c r="E153" s="12"/>
      <c r="F153" s="12"/>
      <c r="G153" s="12"/>
      <c r="H153" s="12"/>
      <c r="I153" s="12"/>
      <c r="J153" s="12"/>
      <c r="K153" s="12"/>
      <c r="L153" s="12"/>
      <c r="M153" s="12"/>
      <c r="N153" s="12"/>
    </row>
    <row r="154" spans="1:14" x14ac:dyDescent="0.2">
      <c r="A154" s="12"/>
      <c r="B154" s="12"/>
      <c r="C154" s="12"/>
      <c r="D154" s="12"/>
      <c r="E154" s="12"/>
      <c r="F154" s="12"/>
      <c r="G154" s="12"/>
      <c r="H154" s="12"/>
      <c r="I154" s="12"/>
      <c r="J154" s="12"/>
      <c r="K154" s="12"/>
      <c r="L154" s="12"/>
      <c r="M154" s="12"/>
      <c r="N154" s="12"/>
    </row>
  </sheetData>
  <mergeCells count="12">
    <mergeCell ref="W5:AH5"/>
    <mergeCell ref="M4:AH4"/>
    <mergeCell ref="G139:R139"/>
    <mergeCell ref="AE88:AG88"/>
    <mergeCell ref="AE108:AG108"/>
    <mergeCell ref="N68:P68"/>
    <mergeCell ref="T32:AH46"/>
    <mergeCell ref="N88:P88"/>
    <mergeCell ref="N108:P108"/>
    <mergeCell ref="A26:AH29"/>
    <mergeCell ref="AE68:AG68"/>
    <mergeCell ref="T50:AH64"/>
  </mergeCells>
  <hyperlinks>
    <hyperlink ref="A146" r:id="rId1" xr:uid="{FBA9211A-31C0-453E-9C38-7694B37EBEE0}"/>
    <hyperlink ref="A149" r:id="rId2" xr:uid="{A44169A7-A900-4224-9460-EDB38DB0D17D}"/>
    <hyperlink ref="G137" r:id="rId3" xr:uid="{35AFA507-2988-4AE5-B300-05BF22C97322}"/>
    <hyperlink ref="A153" r:id="rId4" xr:uid="{253562FB-A361-43A4-8E27-8B7A67A51264}"/>
  </hyperlinks>
  <pageMargins left="0.70866141732283472" right="0.70866141732283472" top="0.62992125984251968" bottom="0.55118110236220474" header="0.31496062992125984" footer="0.31496062992125984"/>
  <pageSetup paperSize="9" scale="88" orientation="portrait" r:id="rId5"/>
  <rowBreaks count="2" manualBreakCount="2">
    <brk id="64" max="33" man="1"/>
    <brk id="130" max="3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9"/>
  <sheetViews>
    <sheetView workbookViewId="0">
      <pane xSplit="1" ySplit="1" topLeftCell="B143" activePane="bottomRight" state="frozen"/>
      <selection pane="topRight" activeCell="B1" sqref="B1"/>
      <selection pane="bottomLeft" activeCell="A2" sqref="A2"/>
      <selection pane="bottomRight" activeCell="J157" sqref="J157"/>
    </sheetView>
  </sheetViews>
  <sheetFormatPr defaultRowHeight="12.75" x14ac:dyDescent="0.2"/>
  <cols>
    <col min="10" max="10" width="12" bestFit="1" customWidth="1"/>
  </cols>
  <sheetData>
    <row r="1" spans="1:13" x14ac:dyDescent="0.2">
      <c r="B1" t="s">
        <v>2</v>
      </c>
      <c r="C1" t="s">
        <v>3</v>
      </c>
      <c r="D1" t="s">
        <v>4</v>
      </c>
      <c r="E1" t="s">
        <v>200</v>
      </c>
      <c r="F1" t="s">
        <v>5</v>
      </c>
      <c r="G1" t="s">
        <v>6</v>
      </c>
      <c r="H1" t="s">
        <v>7</v>
      </c>
      <c r="I1" t="s">
        <v>8</v>
      </c>
      <c r="J1" t="s">
        <v>126</v>
      </c>
      <c r="K1" t="s">
        <v>122</v>
      </c>
      <c r="L1" t="s">
        <v>127</v>
      </c>
      <c r="M1" t="s">
        <v>9</v>
      </c>
    </row>
    <row r="2" spans="1:13" x14ac:dyDescent="0.2">
      <c r="A2" t="str">
        <f>RawData!A50</f>
        <v>2011M01</v>
      </c>
      <c r="B2">
        <f>RawData!B50</f>
        <v>102.00724137475601</v>
      </c>
      <c r="C2">
        <f>RawData!C50</f>
        <v>105.183667929273</v>
      </c>
      <c r="D2">
        <f>RawData!D50</f>
        <v>101.463826072986</v>
      </c>
      <c r="E2">
        <f>RawData!E50</f>
        <v>103.69559724617901</v>
      </c>
      <c r="F2">
        <f>RawData!F50</f>
        <v>101.81235568464101</v>
      </c>
      <c r="G2">
        <f>RawData!G50</f>
        <v>104.05925769993399</v>
      </c>
      <c r="H2">
        <f>RawData!H50</f>
        <v>103.587293945143</v>
      </c>
      <c r="I2">
        <f>RawData!I50</f>
        <v>103.498011806957</v>
      </c>
      <c r="J2">
        <f>RawData!J50</f>
        <v>103.607758773439</v>
      </c>
      <c r="K2">
        <f>RawData!K50</f>
        <v>103.343813410263</v>
      </c>
      <c r="L2">
        <f>RawData!L50</f>
        <v>103.39183754323901</v>
      </c>
      <c r="M2">
        <f>RawData!M50</f>
        <v>106.437298710926</v>
      </c>
    </row>
    <row r="3" spans="1:13" x14ac:dyDescent="0.2">
      <c r="A3" t="str">
        <f>RawData!A51</f>
        <v>2011M02</v>
      </c>
      <c r="B3">
        <f>RawData!B51</f>
        <v>102.408733817711</v>
      </c>
      <c r="C3">
        <f>RawData!C51</f>
        <v>105.4307859713</v>
      </c>
      <c r="D3">
        <f>RawData!D51</f>
        <v>100.69900453573599</v>
      </c>
      <c r="E3">
        <f>RawData!E51</f>
        <v>103.80094913720799</v>
      </c>
      <c r="F3">
        <f>RawData!F51</f>
        <v>102.501643747212</v>
      </c>
      <c r="G3">
        <f>RawData!G51</f>
        <v>104.082583661953</v>
      </c>
      <c r="H3">
        <f>RawData!H51</f>
        <v>103.69759819777801</v>
      </c>
      <c r="I3">
        <f>RawData!I51</f>
        <v>103.966214859256</v>
      </c>
      <c r="J3">
        <f>RawData!J51</f>
        <v>103.54647489972599</v>
      </c>
      <c r="K3">
        <f>RawData!K51</f>
        <v>103.52087211922</v>
      </c>
      <c r="L3">
        <f>RawData!L51</f>
        <v>103.39183754323901</v>
      </c>
      <c r="M3">
        <f>RawData!M51</f>
        <v>104.960953282609</v>
      </c>
    </row>
    <row r="4" spans="1:13" x14ac:dyDescent="0.2">
      <c r="A4" t="str">
        <f>RawData!A52</f>
        <v>2011M03</v>
      </c>
      <c r="B4">
        <f>RawData!B52</f>
        <v>102.433328783573</v>
      </c>
      <c r="C4">
        <f>RawData!C52</f>
        <v>105.401080369808</v>
      </c>
      <c r="D4">
        <f>RawData!D52</f>
        <v>99.640009969417605</v>
      </c>
      <c r="E4">
        <f>RawData!E52</f>
        <v>103.545077591837</v>
      </c>
      <c r="F4">
        <f>RawData!F52</f>
        <v>103.14370374287201</v>
      </c>
      <c r="G4">
        <f>RawData!G52</f>
        <v>103.71201453303</v>
      </c>
      <c r="H4">
        <f>RawData!H52</f>
        <v>103.417916810655</v>
      </c>
      <c r="I4">
        <f>RawData!I52</f>
        <v>104.27239205634</v>
      </c>
      <c r="J4">
        <f>RawData!J52</f>
        <v>103.216448938363</v>
      </c>
      <c r="K4">
        <f>RawData!K52</f>
        <v>103.393000864844</v>
      </c>
      <c r="L4">
        <f>RawData!L52</f>
        <v>103.39183754323901</v>
      </c>
      <c r="M4">
        <f>RawData!M52</f>
        <v>102.98137556439301</v>
      </c>
    </row>
    <row r="5" spans="1:13" x14ac:dyDescent="0.2">
      <c r="A5" t="str">
        <f>RawData!A53</f>
        <v>2011M04</v>
      </c>
      <c r="B5">
        <f>RawData!B53</f>
        <v>102.30690069851499</v>
      </c>
      <c r="C5">
        <f>RawData!C53</f>
        <v>104.76377667916501</v>
      </c>
      <c r="D5">
        <f>RawData!D53</f>
        <v>98.638922450407406</v>
      </c>
      <c r="E5">
        <f>RawData!E53</f>
        <v>103.125066009604</v>
      </c>
      <c r="F5">
        <f>RawData!F53</f>
        <v>103.604443857212</v>
      </c>
      <c r="G5">
        <f>RawData!G53</f>
        <v>102.97881110434599</v>
      </c>
      <c r="H5">
        <f>RawData!H53</f>
        <v>102.824271711005</v>
      </c>
      <c r="I5">
        <f>RawData!I53</f>
        <v>104.184110268189</v>
      </c>
      <c r="J5">
        <f>RawData!J53</f>
        <v>102.714648522313</v>
      </c>
      <c r="K5">
        <f>RawData!K53</f>
        <v>103.08729347468299</v>
      </c>
      <c r="L5">
        <f>RawData!L53</f>
        <v>103.29613128601</v>
      </c>
      <c r="M5">
        <f>RawData!M53</f>
        <v>101.25507594562799</v>
      </c>
    </row>
    <row r="6" spans="1:13" x14ac:dyDescent="0.2">
      <c r="A6" t="str">
        <f>RawData!A54</f>
        <v>2011M05</v>
      </c>
      <c r="B6">
        <f>RawData!B54</f>
        <v>102.251339071359</v>
      </c>
      <c r="C6">
        <f>RawData!C54</f>
        <v>103.799489182993</v>
      </c>
      <c r="D6">
        <f>RawData!D54</f>
        <v>98.042442847392294</v>
      </c>
      <c r="E6">
        <f>RawData!E54</f>
        <v>102.714713933913</v>
      </c>
      <c r="F6">
        <f>RawData!F54</f>
        <v>103.900695277216</v>
      </c>
      <c r="G6">
        <f>RawData!G54</f>
        <v>102.009777478551</v>
      </c>
      <c r="H6">
        <f>RawData!H54</f>
        <v>102.065336644897</v>
      </c>
      <c r="I6">
        <f>RawData!I54</f>
        <v>103.85009223010501</v>
      </c>
      <c r="J6">
        <f>RawData!J54</f>
        <v>102.243732991711</v>
      </c>
      <c r="K6">
        <f>RawData!K54</f>
        <v>102.84461760939401</v>
      </c>
      <c r="L6">
        <f>RawData!L54</f>
        <v>103.29613128601</v>
      </c>
      <c r="M6">
        <f>RawData!M54</f>
        <v>100.149853875636</v>
      </c>
    </row>
    <row r="7" spans="1:13" x14ac:dyDescent="0.2">
      <c r="A7" t="str">
        <f>RawData!A55</f>
        <v>2011M06</v>
      </c>
      <c r="B7">
        <f>RawData!B55</f>
        <v>102.386124957896</v>
      </c>
      <c r="C7">
        <f>RawData!C55</f>
        <v>102.800407061746</v>
      </c>
      <c r="D7">
        <f>RawData!D55</f>
        <v>97.997878754624395</v>
      </c>
      <c r="E7">
        <f>RawData!E55</f>
        <v>102.369525725504</v>
      </c>
      <c r="F7">
        <f>RawData!F55</f>
        <v>103.99001571023901</v>
      </c>
      <c r="G7">
        <f>RawData!G55</f>
        <v>100.975542161825</v>
      </c>
      <c r="H7">
        <f>RawData!H55</f>
        <v>101.299976204922</v>
      </c>
      <c r="I7">
        <f>RawData!I55</f>
        <v>103.395211385992</v>
      </c>
      <c r="J7">
        <f>RawData!J55</f>
        <v>101.84398619744501</v>
      </c>
      <c r="K7">
        <f>RawData!K55</f>
        <v>102.829926416741</v>
      </c>
      <c r="L7">
        <f>RawData!L55</f>
        <v>103.29613128601</v>
      </c>
      <c r="M7">
        <f>RawData!M55</f>
        <v>99.432565962917096</v>
      </c>
    </row>
    <row r="8" spans="1:13" x14ac:dyDescent="0.2">
      <c r="A8" t="str">
        <f>RawData!A56</f>
        <v>2011M07</v>
      </c>
      <c r="B8">
        <f>RawData!B56</f>
        <v>102.63211428719001</v>
      </c>
      <c r="C8">
        <f>RawData!C56</f>
        <v>101.939944973118</v>
      </c>
      <c r="D8">
        <f>RawData!D56</f>
        <v>98.407851415978598</v>
      </c>
      <c r="E8">
        <f>RawData!E56</f>
        <v>102.120638669024</v>
      </c>
      <c r="F8">
        <f>RawData!F56</f>
        <v>103.919272476459</v>
      </c>
      <c r="G8">
        <f>RawData!G56</f>
        <v>100.154155404561</v>
      </c>
      <c r="H8">
        <f>RawData!H56</f>
        <v>100.724085947566</v>
      </c>
      <c r="I8">
        <f>RawData!I56</f>
        <v>102.92960872478901</v>
      </c>
      <c r="J8">
        <f>RawData!J56</f>
        <v>101.504487002101</v>
      </c>
      <c r="K8">
        <f>RawData!K56</f>
        <v>102.959870361573</v>
      </c>
      <c r="L8">
        <f>RawData!L56</f>
        <v>103.023636520924</v>
      </c>
      <c r="M8">
        <f>RawData!M56</f>
        <v>98.764617527345195</v>
      </c>
    </row>
    <row r="9" spans="1:13" x14ac:dyDescent="0.2">
      <c r="A9" t="str">
        <f>RawData!A57</f>
        <v>2011M08</v>
      </c>
      <c r="B9">
        <f>RawData!B57</f>
        <v>102.789859972453</v>
      </c>
      <c r="C9">
        <f>RawData!C57</f>
        <v>101.36477947962599</v>
      </c>
      <c r="D9">
        <f>RawData!D57</f>
        <v>99.1168906338998</v>
      </c>
      <c r="E9">
        <f>RawData!E57</f>
        <v>101.91437114276999</v>
      </c>
      <c r="F9">
        <f>RawData!F57</f>
        <v>103.812165800348</v>
      </c>
      <c r="G9">
        <f>RawData!G57</f>
        <v>99.691601535870504</v>
      </c>
      <c r="H9">
        <f>RawData!H57</f>
        <v>100.404200976284</v>
      </c>
      <c r="I9">
        <f>RawData!I57</f>
        <v>102.588472639987</v>
      </c>
      <c r="J9">
        <f>RawData!J57</f>
        <v>101.30092387312</v>
      </c>
      <c r="K9">
        <f>RawData!K57</f>
        <v>103.01622976894301</v>
      </c>
      <c r="L9">
        <f>RawData!L57</f>
        <v>103.023636520924</v>
      </c>
      <c r="M9">
        <f>RawData!M57</f>
        <v>98.281612712533004</v>
      </c>
    </row>
    <row r="10" spans="1:13" x14ac:dyDescent="0.2">
      <c r="A10" t="str">
        <f>RawData!A58</f>
        <v>2011M09</v>
      </c>
      <c r="B10">
        <f>RawData!B58</f>
        <v>102.85131714484299</v>
      </c>
      <c r="C10">
        <f>RawData!C58</f>
        <v>100.99885179088101</v>
      </c>
      <c r="D10">
        <f>RawData!D58</f>
        <v>99.931679892471294</v>
      </c>
      <c r="E10">
        <f>RawData!E58</f>
        <v>101.653000632241</v>
      </c>
      <c r="F10">
        <f>RawData!F58</f>
        <v>103.723843045705</v>
      </c>
      <c r="G10">
        <f>RawData!G58</f>
        <v>99.505539635429798</v>
      </c>
      <c r="H10">
        <f>RawData!H58</f>
        <v>100.27506846259401</v>
      </c>
      <c r="I10">
        <f>RawData!I58</f>
        <v>102.36134741829299</v>
      </c>
      <c r="J10">
        <f>RawData!J58</f>
        <v>101.242330858004</v>
      </c>
      <c r="K10">
        <f>RawData!K58</f>
        <v>103.00560636127599</v>
      </c>
      <c r="L10">
        <f>RawData!L58</f>
        <v>103.023636520924</v>
      </c>
      <c r="M10">
        <f>RawData!M58</f>
        <v>98.153562520882801</v>
      </c>
    </row>
    <row r="11" spans="1:13" x14ac:dyDescent="0.2">
      <c r="A11" t="str">
        <f>RawData!A59</f>
        <v>2011M10</v>
      </c>
      <c r="B11">
        <f>RawData!B59</f>
        <v>102.710749554907</v>
      </c>
      <c r="C11">
        <f>RawData!C59</f>
        <v>100.594196961118</v>
      </c>
      <c r="D11">
        <f>RawData!D59</f>
        <v>100.60023252780699</v>
      </c>
      <c r="E11">
        <f>RawData!E59</f>
        <v>101.36820971535199</v>
      </c>
      <c r="F11">
        <f>RawData!F59</f>
        <v>103.732160423659</v>
      </c>
      <c r="G11">
        <f>RawData!G59</f>
        <v>99.541849545757103</v>
      </c>
      <c r="H11">
        <f>RawData!H59</f>
        <v>100.27069654786099</v>
      </c>
      <c r="I11">
        <f>RawData!I59</f>
        <v>102.163178692389</v>
      </c>
      <c r="J11">
        <f>RawData!J59</f>
        <v>101.248945757147</v>
      </c>
      <c r="K11">
        <f>RawData!K59</f>
        <v>102.94155162433201</v>
      </c>
      <c r="L11">
        <f>RawData!L59</f>
        <v>102.76673292516899</v>
      </c>
      <c r="M11">
        <f>RawData!M59</f>
        <v>98.312671916789697</v>
      </c>
    </row>
    <row r="12" spans="1:13" x14ac:dyDescent="0.2">
      <c r="A12" t="str">
        <f>RawData!A60</f>
        <v>2011M11</v>
      </c>
      <c r="B12">
        <f>RawData!B60</f>
        <v>102.243190304598</v>
      </c>
      <c r="C12">
        <f>RawData!C60</f>
        <v>100.185789511379</v>
      </c>
      <c r="D12">
        <f>RawData!D60</f>
        <v>100.931944215239</v>
      </c>
      <c r="E12">
        <f>RawData!E60</f>
        <v>101.090425481648</v>
      </c>
      <c r="F12">
        <f>RawData!F60</f>
        <v>103.752446557196</v>
      </c>
      <c r="G12">
        <f>RawData!G60</f>
        <v>99.674511647879797</v>
      </c>
      <c r="H12">
        <f>RawData!H60</f>
        <v>100.265307738925</v>
      </c>
      <c r="I12">
        <f>RawData!I60</f>
        <v>101.969118034288</v>
      </c>
      <c r="J12">
        <f>RawData!J60</f>
        <v>101.231196326302</v>
      </c>
      <c r="K12">
        <f>RawData!K60</f>
        <v>102.812878504015</v>
      </c>
      <c r="L12">
        <f>RawData!L60</f>
        <v>102.76673292516899</v>
      </c>
      <c r="M12">
        <f>RawData!M60</f>
        <v>98.611775749209201</v>
      </c>
    </row>
    <row r="13" spans="1:13" x14ac:dyDescent="0.2">
      <c r="A13" t="str">
        <f>RawData!A61</f>
        <v>2011M12</v>
      </c>
      <c r="B13">
        <f>RawData!B61</f>
        <v>101.58578964325299</v>
      </c>
      <c r="C13">
        <f>RawData!C61</f>
        <v>100.034609807479</v>
      </c>
      <c r="D13">
        <f>RawData!D61</f>
        <v>100.93479570477599</v>
      </c>
      <c r="E13">
        <f>RawData!E61</f>
        <v>100.871352037886</v>
      </c>
      <c r="F13">
        <f>RawData!F61</f>
        <v>103.71052562611099</v>
      </c>
      <c r="G13">
        <f>RawData!G61</f>
        <v>99.881291119675396</v>
      </c>
      <c r="H13">
        <f>RawData!H61</f>
        <v>100.27332578009801</v>
      </c>
      <c r="I13">
        <f>RawData!I61</f>
        <v>101.872567716795</v>
      </c>
      <c r="J13">
        <f>RawData!J61</f>
        <v>101.179193631174</v>
      </c>
      <c r="K13">
        <f>RawData!K61</f>
        <v>102.598979221928</v>
      </c>
      <c r="L13">
        <f>RawData!L61</f>
        <v>102.76673292516899</v>
      </c>
      <c r="M13">
        <f>RawData!M61</f>
        <v>98.789267216516805</v>
      </c>
    </row>
    <row r="14" spans="1:13" x14ac:dyDescent="0.2">
      <c r="A14" t="str">
        <f>RawData!A62</f>
        <v>2012M01</v>
      </c>
      <c r="B14">
        <f>RawData!B62</f>
        <v>100.760984441947</v>
      </c>
      <c r="C14">
        <f>RawData!C62</f>
        <v>99.973913332230595</v>
      </c>
      <c r="D14">
        <f>RawData!D62</f>
        <v>100.705746139509</v>
      </c>
      <c r="E14">
        <f>RawData!E62</f>
        <v>100.768916580536</v>
      </c>
      <c r="F14">
        <f>RawData!F62</f>
        <v>103.64940086193</v>
      </c>
      <c r="G14">
        <f>RawData!G62</f>
        <v>100.128200291681</v>
      </c>
      <c r="H14">
        <f>RawData!H62</f>
        <v>100.273740646243</v>
      </c>
      <c r="I14">
        <f>RawData!I62</f>
        <v>101.81165709708</v>
      </c>
      <c r="J14">
        <f>RawData!J62</f>
        <v>101.04773780816799</v>
      </c>
      <c r="K14">
        <f>RawData!K62</f>
        <v>102.359913437776</v>
      </c>
      <c r="L14">
        <f>RawData!L62</f>
        <v>102.539994243519</v>
      </c>
      <c r="M14">
        <f>RawData!M62</f>
        <v>98.680442477605496</v>
      </c>
    </row>
    <row r="15" spans="1:13" x14ac:dyDescent="0.2">
      <c r="A15" t="str">
        <f>RawData!A63</f>
        <v>2012M02</v>
      </c>
      <c r="B15">
        <f>RawData!B63</f>
        <v>99.952011897199199</v>
      </c>
      <c r="C15">
        <f>RawData!C63</f>
        <v>99.8394964591226</v>
      </c>
      <c r="D15">
        <f>RawData!D63</f>
        <v>100.346533757277</v>
      </c>
      <c r="E15">
        <f>RawData!E63</f>
        <v>100.808023193457</v>
      </c>
      <c r="F15">
        <f>RawData!F63</f>
        <v>103.56859735152599</v>
      </c>
      <c r="G15">
        <f>RawData!G63</f>
        <v>100.26415233755</v>
      </c>
      <c r="H15">
        <f>RawData!H63</f>
        <v>100.19236003626899</v>
      </c>
      <c r="I15">
        <f>RawData!I63</f>
        <v>101.70404690532401</v>
      </c>
      <c r="J15">
        <f>RawData!J63</f>
        <v>100.818202979047</v>
      </c>
      <c r="K15">
        <f>RawData!K63</f>
        <v>102.237940444476</v>
      </c>
      <c r="L15">
        <f>RawData!L63</f>
        <v>102.539994243519</v>
      </c>
      <c r="M15">
        <f>RawData!M63</f>
        <v>98.292454683317501</v>
      </c>
    </row>
    <row r="16" spans="1:13" x14ac:dyDescent="0.2">
      <c r="A16" t="str">
        <f>RawData!A64</f>
        <v>2012M03</v>
      </c>
      <c r="B16">
        <f>RawData!B64</f>
        <v>99.411746332235296</v>
      </c>
      <c r="C16">
        <f>RawData!C64</f>
        <v>99.6913306339803</v>
      </c>
      <c r="D16">
        <f>RawData!D64</f>
        <v>99.881241785379103</v>
      </c>
      <c r="E16">
        <f>RawData!E64</f>
        <v>100.888753888632</v>
      </c>
      <c r="F16">
        <f>RawData!F64</f>
        <v>103.382089621706</v>
      </c>
      <c r="G16">
        <f>RawData!G64</f>
        <v>100.171967390243</v>
      </c>
      <c r="H16">
        <f>RawData!H64</f>
        <v>99.997116546901196</v>
      </c>
      <c r="I16">
        <f>RawData!I64</f>
        <v>101.53671012784299</v>
      </c>
      <c r="J16">
        <f>RawData!J64</f>
        <v>100.496488848544</v>
      </c>
      <c r="K16">
        <f>RawData!K64</f>
        <v>102.350390765128</v>
      </c>
      <c r="L16">
        <f>RawData!L64</f>
        <v>102.539994243519</v>
      </c>
      <c r="M16">
        <f>RawData!M64</f>
        <v>97.650509984020601</v>
      </c>
    </row>
    <row r="17" spans="1:13" x14ac:dyDescent="0.2">
      <c r="A17" t="str">
        <f>RawData!A65</f>
        <v>2012M04</v>
      </c>
      <c r="B17">
        <f>RawData!B65</f>
        <v>99.029048223935902</v>
      </c>
      <c r="C17">
        <f>RawData!C65</f>
        <v>99.592720996275901</v>
      </c>
      <c r="D17">
        <f>RawData!D65</f>
        <v>99.347020028254505</v>
      </c>
      <c r="E17">
        <f>RawData!E65</f>
        <v>100.951444826664</v>
      </c>
      <c r="F17">
        <f>RawData!F65</f>
        <v>103.07543963077001</v>
      </c>
      <c r="G17">
        <f>RawData!G65</f>
        <v>99.797238440983094</v>
      </c>
      <c r="H17">
        <f>RawData!H65</f>
        <v>99.620554691062296</v>
      </c>
      <c r="I17">
        <f>RawData!I65</f>
        <v>101.334080313523</v>
      </c>
      <c r="J17">
        <f>RawData!J65</f>
        <v>100.07584188516999</v>
      </c>
      <c r="K17">
        <f>RawData!K65</f>
        <v>102.601775667201</v>
      </c>
      <c r="L17">
        <f>RawData!L65</f>
        <v>102.415558107736</v>
      </c>
      <c r="M17">
        <f>RawData!M65</f>
        <v>96.730671879237804</v>
      </c>
    </row>
    <row r="18" spans="1:13" x14ac:dyDescent="0.2">
      <c r="A18" t="str">
        <f>RawData!A66</f>
        <v>2012M05</v>
      </c>
      <c r="B18">
        <f>RawData!B66</f>
        <v>98.7306868001656</v>
      </c>
      <c r="C18">
        <f>RawData!C66</f>
        <v>99.488779775928805</v>
      </c>
      <c r="D18">
        <f>RawData!D66</f>
        <v>98.869553548585401</v>
      </c>
      <c r="E18">
        <f>RawData!E66</f>
        <v>100.975587374824</v>
      </c>
      <c r="F18">
        <f>RawData!F66</f>
        <v>102.665883171511</v>
      </c>
      <c r="G18">
        <f>RawData!G66</f>
        <v>99.213621230573395</v>
      </c>
      <c r="H18">
        <f>RawData!H66</f>
        <v>99.102546311579601</v>
      </c>
      <c r="I18">
        <f>RawData!I66</f>
        <v>101.07733147371999</v>
      </c>
      <c r="J18">
        <f>RawData!J66</f>
        <v>99.594228319399207</v>
      </c>
      <c r="K18">
        <f>RawData!K66</f>
        <v>102.67346744104699</v>
      </c>
      <c r="L18">
        <f>RawData!L66</f>
        <v>102.415558107736</v>
      </c>
      <c r="M18">
        <f>RawData!M66</f>
        <v>95.693475431255806</v>
      </c>
    </row>
    <row r="19" spans="1:13" x14ac:dyDescent="0.2">
      <c r="A19" t="str">
        <f>RawData!A67</f>
        <v>2012M06</v>
      </c>
      <c r="B19">
        <f>RawData!B67</f>
        <v>98.602644325566004</v>
      </c>
      <c r="C19">
        <f>RawData!C67</f>
        <v>99.407760557443197</v>
      </c>
      <c r="D19">
        <f>RawData!D67</f>
        <v>98.378863499121493</v>
      </c>
      <c r="E19">
        <f>RawData!E67</f>
        <v>100.904036922721</v>
      </c>
      <c r="F19">
        <f>RawData!F67</f>
        <v>102.181709338499</v>
      </c>
      <c r="G19">
        <f>RawData!G67</f>
        <v>98.609553161784007</v>
      </c>
      <c r="H19">
        <f>RawData!H67</f>
        <v>98.607964129453904</v>
      </c>
      <c r="I19">
        <f>RawData!I67</f>
        <v>100.79473494797099</v>
      </c>
      <c r="J19">
        <f>RawData!J67</f>
        <v>99.158547051054398</v>
      </c>
      <c r="K19">
        <f>RawData!K67</f>
        <v>102.44598321271</v>
      </c>
      <c r="L19">
        <f>RawData!L67</f>
        <v>102.415558107736</v>
      </c>
      <c r="M19">
        <f>RawData!M67</f>
        <v>94.919408767579299</v>
      </c>
    </row>
    <row r="20" spans="1:13" x14ac:dyDescent="0.2">
      <c r="A20" t="str">
        <f>RawData!A68</f>
        <v>2012M07</v>
      </c>
      <c r="B20">
        <f>RawData!B68</f>
        <v>98.573017208606402</v>
      </c>
      <c r="C20">
        <f>RawData!C68</f>
        <v>99.389873427773196</v>
      </c>
      <c r="D20">
        <f>RawData!D68</f>
        <v>97.917225512557195</v>
      </c>
      <c r="E20">
        <f>RawData!E68</f>
        <v>100.672893890662</v>
      </c>
      <c r="F20">
        <f>RawData!F68</f>
        <v>101.712954531641</v>
      </c>
      <c r="G20">
        <f>RawData!G68</f>
        <v>98.152712495057898</v>
      </c>
      <c r="H20">
        <f>RawData!H68</f>
        <v>98.249382579174096</v>
      </c>
      <c r="I20">
        <f>RawData!I68</f>
        <v>100.55141397970699</v>
      </c>
      <c r="J20">
        <f>RawData!J68</f>
        <v>98.892734358752605</v>
      </c>
      <c r="K20">
        <f>RawData!K68</f>
        <v>102.015457985764</v>
      </c>
      <c r="L20">
        <f>RawData!L68</f>
        <v>101.424297534533</v>
      </c>
      <c r="M20">
        <f>RawData!M68</f>
        <v>94.786021945800599</v>
      </c>
    </row>
    <row r="21" spans="1:13" x14ac:dyDescent="0.2">
      <c r="A21" t="str">
        <f>RawData!A69</f>
        <v>2012M08</v>
      </c>
      <c r="B21">
        <f>RawData!B69</f>
        <v>98.598700061028396</v>
      </c>
      <c r="C21">
        <f>RawData!C69</f>
        <v>99.121235184974907</v>
      </c>
      <c r="D21">
        <f>RawData!D69</f>
        <v>97.555918080688002</v>
      </c>
      <c r="E21">
        <f>RawData!E69</f>
        <v>100.34236642629401</v>
      </c>
      <c r="F21">
        <f>RawData!F69</f>
        <v>101.404604231847</v>
      </c>
      <c r="G21">
        <f>RawData!G69</f>
        <v>98.053184190372804</v>
      </c>
      <c r="H21">
        <f>RawData!H69</f>
        <v>98.178652840623599</v>
      </c>
      <c r="I21">
        <f>RawData!I69</f>
        <v>100.262919708411</v>
      </c>
      <c r="J21">
        <f>RawData!J69</f>
        <v>98.787620672657198</v>
      </c>
      <c r="K21">
        <f>RawData!K69</f>
        <v>101.450955411896</v>
      </c>
      <c r="L21">
        <f>RawData!L69</f>
        <v>101.424297534533</v>
      </c>
      <c r="M21">
        <f>RawData!M69</f>
        <v>95.244791904149906</v>
      </c>
    </row>
    <row r="22" spans="1:13" x14ac:dyDescent="0.2">
      <c r="A22" t="str">
        <f>RawData!A70</f>
        <v>2012M09</v>
      </c>
      <c r="B22">
        <f>RawData!B70</f>
        <v>98.655190132846599</v>
      </c>
      <c r="C22">
        <f>RawData!C70</f>
        <v>98.611212907548904</v>
      </c>
      <c r="D22">
        <f>RawData!D70</f>
        <v>97.2194228150626</v>
      </c>
      <c r="E22">
        <f>RawData!E70</f>
        <v>100.01164915658499</v>
      </c>
      <c r="F22">
        <f>RawData!F70</f>
        <v>101.368343312284</v>
      </c>
      <c r="G22">
        <f>RawData!G70</f>
        <v>98.336151292107701</v>
      </c>
      <c r="H22">
        <f>RawData!H70</f>
        <v>98.409530225477695</v>
      </c>
      <c r="I22">
        <f>RawData!I70</f>
        <v>99.9897781099165</v>
      </c>
      <c r="J22">
        <f>RawData!J70</f>
        <v>98.826381215442098</v>
      </c>
      <c r="K22">
        <f>RawData!K70</f>
        <v>100.88396082905101</v>
      </c>
      <c r="L22">
        <f>RawData!L70</f>
        <v>101.424297534533</v>
      </c>
      <c r="M22">
        <f>RawData!M70</f>
        <v>96.061775740474403</v>
      </c>
    </row>
    <row r="23" spans="1:13" x14ac:dyDescent="0.2">
      <c r="A23" t="str">
        <f>RawData!A71</f>
        <v>2012M10</v>
      </c>
      <c r="B23">
        <f>RawData!B71</f>
        <v>98.740115129928697</v>
      </c>
      <c r="C23">
        <f>RawData!C71</f>
        <v>98.245491921177404</v>
      </c>
      <c r="D23">
        <f>RawData!D71</f>
        <v>96.9962887127475</v>
      </c>
      <c r="E23">
        <f>RawData!E71</f>
        <v>99.744238725351806</v>
      </c>
      <c r="F23">
        <f>RawData!F71</f>
        <v>101.55887310828101</v>
      </c>
      <c r="G23">
        <f>RawData!G71</f>
        <v>98.790249003671093</v>
      </c>
      <c r="H23">
        <f>RawData!H71</f>
        <v>98.778718212710402</v>
      </c>
      <c r="I23">
        <f>RawData!I71</f>
        <v>99.902182514729603</v>
      </c>
      <c r="J23">
        <f>RawData!J71</f>
        <v>99.012379932441405</v>
      </c>
      <c r="K23">
        <f>RawData!K71</f>
        <v>100.416446504196</v>
      </c>
      <c r="L23">
        <f>RawData!L71</f>
        <v>100.285385643106</v>
      </c>
      <c r="M23">
        <f>RawData!M71</f>
        <v>96.962640405409502</v>
      </c>
    </row>
    <row r="24" spans="1:13" x14ac:dyDescent="0.2">
      <c r="A24" t="str">
        <f>RawData!A72</f>
        <v>2012M11</v>
      </c>
      <c r="B24">
        <f>RawData!B72</f>
        <v>98.993474959928193</v>
      </c>
      <c r="C24">
        <f>RawData!C72</f>
        <v>98.130139215216303</v>
      </c>
      <c r="D24">
        <f>RawData!D72</f>
        <v>96.949270048194194</v>
      </c>
      <c r="E24">
        <f>RawData!E72</f>
        <v>99.646224705959497</v>
      </c>
      <c r="F24">
        <f>RawData!F72</f>
        <v>101.804092031629</v>
      </c>
      <c r="G24">
        <f>RawData!G72</f>
        <v>99.064019950427706</v>
      </c>
      <c r="H24">
        <f>RawData!H72</f>
        <v>99.047794602612797</v>
      </c>
      <c r="I24">
        <f>RawData!I72</f>
        <v>99.967115623422899</v>
      </c>
      <c r="J24">
        <f>RawData!J72</f>
        <v>99.268802105438596</v>
      </c>
      <c r="K24">
        <f>RawData!K72</f>
        <v>100.141719148856</v>
      </c>
      <c r="L24">
        <f>RawData!L72</f>
        <v>100.285385643106</v>
      </c>
      <c r="M24">
        <f>RawData!M72</f>
        <v>97.773510364372797</v>
      </c>
    </row>
    <row r="25" spans="1:13" x14ac:dyDescent="0.2">
      <c r="A25" t="str">
        <f>RawData!A73</f>
        <v>2012M12</v>
      </c>
      <c r="B25">
        <f>RawData!B73</f>
        <v>99.477154320079805</v>
      </c>
      <c r="C25">
        <f>RawData!C73</f>
        <v>98.159750058971994</v>
      </c>
      <c r="D25">
        <f>RawData!D73</f>
        <v>96.999376626790394</v>
      </c>
      <c r="E25">
        <f>RawData!E73</f>
        <v>99.801054132480402</v>
      </c>
      <c r="F25">
        <f>RawData!F73</f>
        <v>101.96125255507</v>
      </c>
      <c r="G25">
        <f>RawData!G73</f>
        <v>98.950981656315506</v>
      </c>
      <c r="H25">
        <f>RawData!H73</f>
        <v>99.072001368981304</v>
      </c>
      <c r="I25">
        <f>RawData!I73</f>
        <v>100.060501307021</v>
      </c>
      <c r="J25">
        <f>RawData!J73</f>
        <v>99.493260989550194</v>
      </c>
      <c r="K25">
        <f>RawData!K73</f>
        <v>100.107873828461</v>
      </c>
      <c r="L25">
        <f>RawData!L73</f>
        <v>100.285385643106</v>
      </c>
      <c r="M25">
        <f>RawData!M73</f>
        <v>98.415762877761395</v>
      </c>
    </row>
    <row r="26" spans="1:13" x14ac:dyDescent="0.2">
      <c r="A26" t="str">
        <f>RawData!A74</f>
        <v>2013M01</v>
      </c>
      <c r="B26">
        <f>RawData!B74</f>
        <v>100.11898090603999</v>
      </c>
      <c r="C26">
        <f>RawData!C74</f>
        <v>98.154815068323202</v>
      </c>
      <c r="D26">
        <f>RawData!D74</f>
        <v>97.137048805879004</v>
      </c>
      <c r="E26">
        <f>RawData!E74</f>
        <v>100.10175927346</v>
      </c>
      <c r="F26">
        <f>RawData!F74</f>
        <v>101.867936909601</v>
      </c>
      <c r="G26">
        <f>RawData!G74</f>
        <v>98.375280267596807</v>
      </c>
      <c r="H26">
        <f>RawData!H74</f>
        <v>98.7763314144389</v>
      </c>
      <c r="I26">
        <f>RawData!I74</f>
        <v>100.011375988962</v>
      </c>
      <c r="J26">
        <f>RawData!J74</f>
        <v>99.572502264560995</v>
      </c>
      <c r="K26">
        <f>RawData!K74</f>
        <v>100.30967492338399</v>
      </c>
      <c r="L26">
        <f>RawData!L74</f>
        <v>100.361899830038</v>
      </c>
      <c r="M26">
        <f>RawData!M74</f>
        <v>98.839078528005999</v>
      </c>
    </row>
    <row r="27" spans="1:13" x14ac:dyDescent="0.2">
      <c r="A27" t="str">
        <f>RawData!A75</f>
        <v>2013M02</v>
      </c>
      <c r="B27">
        <f>RawData!B75</f>
        <v>100.848943184467</v>
      </c>
      <c r="C27">
        <f>RawData!C75</f>
        <v>97.988290264227302</v>
      </c>
      <c r="D27">
        <f>RawData!D75</f>
        <v>97.457768312661699</v>
      </c>
      <c r="E27">
        <f>RawData!E75</f>
        <v>100.397393231097</v>
      </c>
      <c r="F27">
        <f>RawData!F75</f>
        <v>101.52459699757</v>
      </c>
      <c r="G27">
        <f>RawData!G75</f>
        <v>97.531606975261298</v>
      </c>
      <c r="H27">
        <f>RawData!H75</f>
        <v>98.294594303378602</v>
      </c>
      <c r="I27">
        <f>RawData!I75</f>
        <v>99.756443630899</v>
      </c>
      <c r="J27">
        <f>RawData!J75</f>
        <v>99.504720097727699</v>
      </c>
      <c r="K27">
        <f>RawData!K75</f>
        <v>100.554298413852</v>
      </c>
      <c r="L27">
        <f>RawData!L75</f>
        <v>100.361899830038</v>
      </c>
      <c r="M27">
        <f>RawData!M75</f>
        <v>99.072989135640995</v>
      </c>
    </row>
    <row r="28" spans="1:13" x14ac:dyDescent="0.2">
      <c r="A28" t="str">
        <f>RawData!A76</f>
        <v>2013M03</v>
      </c>
      <c r="B28">
        <f>RawData!B76</f>
        <v>101.577890964191</v>
      </c>
      <c r="C28">
        <f>RawData!C76</f>
        <v>97.688067184282502</v>
      </c>
      <c r="D28">
        <f>RawData!D76</f>
        <v>97.848065951650995</v>
      </c>
      <c r="E28">
        <f>RawData!E76</f>
        <v>100.602748295315</v>
      </c>
      <c r="F28">
        <f>RawData!F76</f>
        <v>101.06887887723001</v>
      </c>
      <c r="G28">
        <f>RawData!G76</f>
        <v>96.818962769229799</v>
      </c>
      <c r="H28">
        <f>RawData!H76</f>
        <v>97.913516254070899</v>
      </c>
      <c r="I28">
        <f>RawData!I76</f>
        <v>99.378473030756695</v>
      </c>
      <c r="J28">
        <f>RawData!J76</f>
        <v>99.389142033209495</v>
      </c>
      <c r="K28">
        <f>RawData!K76</f>
        <v>100.681761772559</v>
      </c>
      <c r="L28">
        <f>RawData!L76</f>
        <v>100.361899830038</v>
      </c>
      <c r="M28">
        <f>RawData!M76</f>
        <v>99.301364401578198</v>
      </c>
    </row>
    <row r="29" spans="1:13" x14ac:dyDescent="0.2">
      <c r="A29" t="str">
        <f>RawData!A77</f>
        <v>2013M04</v>
      </c>
      <c r="B29">
        <f>RawData!B77</f>
        <v>102.336508128197</v>
      </c>
      <c r="C29">
        <f>RawData!C77</f>
        <v>97.463515115825501</v>
      </c>
      <c r="D29">
        <f>RawData!D77</f>
        <v>98.319420825414298</v>
      </c>
      <c r="E29">
        <f>RawData!E77</f>
        <v>100.61562707924701</v>
      </c>
      <c r="F29">
        <f>RawData!F77</f>
        <v>100.65538478573799</v>
      </c>
      <c r="G29">
        <f>RawData!G77</f>
        <v>96.517555483799498</v>
      </c>
      <c r="H29">
        <f>RawData!H77</f>
        <v>97.855914592011104</v>
      </c>
      <c r="I29">
        <f>RawData!I77</f>
        <v>99.059449950782195</v>
      </c>
      <c r="J29">
        <f>RawData!J77</f>
        <v>99.339325512927104</v>
      </c>
      <c r="K29">
        <f>RawData!K77</f>
        <v>100.743251556901</v>
      </c>
      <c r="L29">
        <f>RawData!L77</f>
        <v>100.872777515742</v>
      </c>
      <c r="M29">
        <f>RawData!M77</f>
        <v>99.493159771920801</v>
      </c>
    </row>
    <row r="30" spans="1:13" x14ac:dyDescent="0.2">
      <c r="A30" t="str">
        <f>RawData!A78</f>
        <v>2013M05</v>
      </c>
      <c r="B30">
        <f>RawData!B78</f>
        <v>103.101966369718</v>
      </c>
      <c r="C30">
        <f>RawData!C78</f>
        <v>97.520985784839198</v>
      </c>
      <c r="D30">
        <f>RawData!D78</f>
        <v>98.838431121186503</v>
      </c>
      <c r="E30">
        <f>RawData!E78</f>
        <v>100.42549138503099</v>
      </c>
      <c r="F30">
        <f>RawData!F78</f>
        <v>100.362340775327</v>
      </c>
      <c r="G30">
        <f>RawData!G78</f>
        <v>96.687670400239199</v>
      </c>
      <c r="H30">
        <f>RawData!H78</f>
        <v>98.162958473219405</v>
      </c>
      <c r="I30">
        <f>RawData!I78</f>
        <v>98.941663280083404</v>
      </c>
      <c r="J30">
        <f>RawData!J78</f>
        <v>99.445541533431594</v>
      </c>
      <c r="K30">
        <f>RawData!K78</f>
        <v>100.77605956023</v>
      </c>
      <c r="L30">
        <f>RawData!L78</f>
        <v>100.872777515742</v>
      </c>
      <c r="M30">
        <f>RawData!M78</f>
        <v>99.760758765490493</v>
      </c>
    </row>
    <row r="31" spans="1:13" x14ac:dyDescent="0.2">
      <c r="A31" t="str">
        <f>RawData!A79</f>
        <v>2013M06</v>
      </c>
      <c r="B31">
        <f>RawData!B79</f>
        <v>103.774371834028</v>
      </c>
      <c r="C31">
        <f>RawData!C79</f>
        <v>97.695530654572096</v>
      </c>
      <c r="D31">
        <f>RawData!D79</f>
        <v>99.281617589736499</v>
      </c>
      <c r="E31">
        <f>RawData!E79</f>
        <v>100.18287812877399</v>
      </c>
      <c r="F31">
        <f>RawData!F79</f>
        <v>100.269238450331</v>
      </c>
      <c r="G31">
        <f>RawData!G79</f>
        <v>97.262105448912806</v>
      </c>
      <c r="H31">
        <f>RawData!H79</f>
        <v>98.759926717489407</v>
      </c>
      <c r="I31">
        <f>RawData!I79</f>
        <v>98.982384552451904</v>
      </c>
      <c r="J31">
        <f>RawData!J79</f>
        <v>99.700357537651698</v>
      </c>
      <c r="K31">
        <f>RawData!K79</f>
        <v>100.844646066694</v>
      </c>
      <c r="L31">
        <f>RawData!L79</f>
        <v>100.872777515742</v>
      </c>
      <c r="M31">
        <f>RawData!M79</f>
        <v>100.24658068068</v>
      </c>
    </row>
    <row r="32" spans="1:13" x14ac:dyDescent="0.2">
      <c r="A32" t="str">
        <f>RawData!A80</f>
        <v>2013M07</v>
      </c>
      <c r="B32">
        <f>RawData!B80</f>
        <v>104.269311340654</v>
      </c>
      <c r="C32">
        <f>RawData!C80</f>
        <v>97.7392547818</v>
      </c>
      <c r="D32">
        <f>RawData!D80</f>
        <v>99.559698208374002</v>
      </c>
      <c r="E32">
        <f>RawData!E80</f>
        <v>99.962838235236404</v>
      </c>
      <c r="F32">
        <f>RawData!F80</f>
        <v>100.297702764964</v>
      </c>
      <c r="G32">
        <f>RawData!G80</f>
        <v>97.986364017594099</v>
      </c>
      <c r="H32">
        <f>RawData!H80</f>
        <v>99.431441901897998</v>
      </c>
      <c r="I32">
        <f>RawData!I80</f>
        <v>99.018478773382299</v>
      </c>
      <c r="J32">
        <f>RawData!J80</f>
        <v>100.007982765367</v>
      </c>
      <c r="K32">
        <f>RawData!K80</f>
        <v>100.839126306702</v>
      </c>
      <c r="L32">
        <f>RawData!L80</f>
        <v>100.521806286321</v>
      </c>
      <c r="M32">
        <f>RawData!M80</f>
        <v>101.04178706748399</v>
      </c>
    </row>
    <row r="33" spans="1:13" x14ac:dyDescent="0.2">
      <c r="A33" t="str">
        <f>RawData!A81</f>
        <v>2013M08</v>
      </c>
      <c r="B33">
        <f>RawData!B81</f>
        <v>104.616841719367</v>
      </c>
      <c r="C33">
        <f>RawData!C81</f>
        <v>97.762556608589605</v>
      </c>
      <c r="D33">
        <f>RawData!D81</f>
        <v>99.521190390967206</v>
      </c>
      <c r="E33">
        <f>RawData!E81</f>
        <v>99.818700174070898</v>
      </c>
      <c r="F33">
        <f>RawData!F81</f>
        <v>100.351584051326</v>
      </c>
      <c r="G33">
        <f>RawData!G81</f>
        <v>98.553371346666495</v>
      </c>
      <c r="H33">
        <f>RawData!H81</f>
        <v>99.947969532387702</v>
      </c>
      <c r="I33">
        <f>RawData!I81</f>
        <v>99.057070329958094</v>
      </c>
      <c r="J33">
        <f>RawData!J81</f>
        <v>100.27928039826701</v>
      </c>
      <c r="K33">
        <f>RawData!K81</f>
        <v>100.64919871287201</v>
      </c>
      <c r="L33">
        <f>RawData!L81</f>
        <v>100.521806286321</v>
      </c>
      <c r="M33">
        <f>RawData!M81</f>
        <v>101.92366056233099</v>
      </c>
    </row>
    <row r="34" spans="1:13" x14ac:dyDescent="0.2">
      <c r="A34" t="str">
        <f>RawData!A82</f>
        <v>2013M09</v>
      </c>
      <c r="B34">
        <f>RawData!B82</f>
        <v>104.865580035493</v>
      </c>
      <c r="C34">
        <f>RawData!C82</f>
        <v>97.812286513472102</v>
      </c>
      <c r="D34">
        <f>RawData!D82</f>
        <v>99.224438499355799</v>
      </c>
      <c r="E34">
        <f>RawData!E82</f>
        <v>99.763810125093997</v>
      </c>
      <c r="F34">
        <f>RawData!F82</f>
        <v>100.39827637438</v>
      </c>
      <c r="G34">
        <f>RawData!G82</f>
        <v>98.854535254905898</v>
      </c>
      <c r="H34">
        <f>RawData!H82</f>
        <v>100.23707555444101</v>
      </c>
      <c r="I34">
        <f>RawData!I82</f>
        <v>99.105281443926501</v>
      </c>
      <c r="J34">
        <f>RawData!J82</f>
        <v>100.42540488567499</v>
      </c>
      <c r="K34">
        <f>RawData!K82</f>
        <v>100.274338757455</v>
      </c>
      <c r="L34">
        <f>RawData!L82</f>
        <v>100.521806286321</v>
      </c>
      <c r="M34">
        <f>RawData!M82</f>
        <v>102.443337022611</v>
      </c>
    </row>
    <row r="35" spans="1:13" x14ac:dyDescent="0.2">
      <c r="A35" t="str">
        <f>RawData!A83</f>
        <v>2013M10</v>
      </c>
      <c r="B35">
        <f>RawData!B83</f>
        <v>105.02771145049699</v>
      </c>
      <c r="C35">
        <f>RawData!C83</f>
        <v>97.977787329446002</v>
      </c>
      <c r="D35">
        <f>RawData!D83</f>
        <v>98.815332083369398</v>
      </c>
      <c r="E35">
        <f>RawData!E83</f>
        <v>99.773398922463599</v>
      </c>
      <c r="F35">
        <f>RawData!F83</f>
        <v>100.45533315093201</v>
      </c>
      <c r="G35">
        <f>RawData!G83</f>
        <v>98.970462504547498</v>
      </c>
      <c r="H35">
        <f>RawData!H83</f>
        <v>100.36362976211601</v>
      </c>
      <c r="I35">
        <f>RawData!I83</f>
        <v>99.216560240188997</v>
      </c>
      <c r="J35">
        <f>RawData!J83</f>
        <v>100.435468452753</v>
      </c>
      <c r="K35">
        <f>RawData!K83</f>
        <v>99.882443752449106</v>
      </c>
      <c r="L35">
        <f>RawData!L83</f>
        <v>99.979966375088594</v>
      </c>
      <c r="M35">
        <f>RawData!M83</f>
        <v>102.31381133012999</v>
      </c>
    </row>
    <row r="36" spans="1:13" x14ac:dyDescent="0.2">
      <c r="A36" t="str">
        <f>RawData!A84</f>
        <v>2013M11</v>
      </c>
      <c r="B36">
        <f>RawData!B84</f>
        <v>105.12866723277899</v>
      </c>
      <c r="C36">
        <f>RawData!C84</f>
        <v>98.159813345293799</v>
      </c>
      <c r="D36">
        <f>RawData!D84</f>
        <v>98.502248464914004</v>
      </c>
      <c r="E36">
        <f>RawData!E84</f>
        <v>99.797532078933898</v>
      </c>
      <c r="F36">
        <f>RawData!F84</f>
        <v>100.586772740767</v>
      </c>
      <c r="G36">
        <f>RawData!G84</f>
        <v>98.963653158564597</v>
      </c>
      <c r="H36">
        <f>RawData!H84</f>
        <v>100.38160639563399</v>
      </c>
      <c r="I36">
        <f>RawData!I84</f>
        <v>99.373293043030699</v>
      </c>
      <c r="J36">
        <f>RawData!J84</f>
        <v>100.3644848803</v>
      </c>
      <c r="K36">
        <f>RawData!K84</f>
        <v>99.651335853203804</v>
      </c>
      <c r="L36">
        <f>RawData!L84</f>
        <v>99.979966375088594</v>
      </c>
      <c r="M36">
        <f>RawData!M84</f>
        <v>101.67129825308299</v>
      </c>
    </row>
    <row r="37" spans="1:13" x14ac:dyDescent="0.2">
      <c r="A37" t="str">
        <f>RawData!A85</f>
        <v>2013M12</v>
      </c>
      <c r="B37">
        <f>RawData!B85</f>
        <v>105.16198401491999</v>
      </c>
      <c r="C37">
        <f>RawData!C85</f>
        <v>98.363213742518596</v>
      </c>
      <c r="D37">
        <f>RawData!D85</f>
        <v>98.4257279586745</v>
      </c>
      <c r="E37">
        <f>RawData!E85</f>
        <v>99.823123653809304</v>
      </c>
      <c r="F37">
        <f>RawData!F85</f>
        <v>100.841669174077</v>
      </c>
      <c r="G37">
        <f>RawData!G85</f>
        <v>98.920035564389195</v>
      </c>
      <c r="H37">
        <f>RawData!H85</f>
        <v>100.355683708011</v>
      </c>
      <c r="I37">
        <f>RawData!I85</f>
        <v>99.602441458298202</v>
      </c>
      <c r="J37">
        <f>RawData!J85</f>
        <v>100.323274220363</v>
      </c>
      <c r="K37">
        <f>RawData!K85</f>
        <v>99.731825280578306</v>
      </c>
      <c r="L37">
        <f>RawData!L85</f>
        <v>99.979966375088594</v>
      </c>
      <c r="M37">
        <f>RawData!M85</f>
        <v>100.88455498183799</v>
      </c>
    </row>
    <row r="38" spans="1:13" x14ac:dyDescent="0.2">
      <c r="A38" t="str">
        <f>RawData!A86</f>
        <v>2014M01</v>
      </c>
      <c r="B38">
        <f>RawData!B86</f>
        <v>105.179563930565</v>
      </c>
      <c r="C38">
        <f>RawData!C86</f>
        <v>98.603728959538202</v>
      </c>
      <c r="D38">
        <f>RawData!D86</f>
        <v>98.659906978646504</v>
      </c>
      <c r="E38">
        <f>RawData!E86</f>
        <v>99.844506612033697</v>
      </c>
      <c r="F38">
        <f>RawData!F86</f>
        <v>101.20791152341</v>
      </c>
      <c r="G38">
        <f>RawData!G86</f>
        <v>98.820576060473897</v>
      </c>
      <c r="H38">
        <f>RawData!H86</f>
        <v>100.283143270595</v>
      </c>
      <c r="I38">
        <f>RawData!I86</f>
        <v>99.905820241474501</v>
      </c>
      <c r="J38">
        <f>RawData!J86</f>
        <v>100.44224771896</v>
      </c>
      <c r="K38">
        <f>RawData!K86</f>
        <v>99.991434959104595</v>
      </c>
      <c r="L38">
        <f>RawData!L86</f>
        <v>99.824667445963897</v>
      </c>
      <c r="M38">
        <f>RawData!M86</f>
        <v>100.55567706756401</v>
      </c>
    </row>
    <row r="39" spans="1:13" x14ac:dyDescent="0.2">
      <c r="A39" t="str">
        <f>RawData!A87</f>
        <v>2014M02</v>
      </c>
      <c r="B39">
        <f>RawData!B87</f>
        <v>105.286146631048</v>
      </c>
      <c r="C39">
        <f>RawData!C87</f>
        <v>98.882386583468701</v>
      </c>
      <c r="D39">
        <f>RawData!D87</f>
        <v>99.132140630059297</v>
      </c>
      <c r="E39">
        <f>RawData!E87</f>
        <v>99.887486434204405</v>
      </c>
      <c r="F39">
        <f>RawData!F87</f>
        <v>101.613108256285</v>
      </c>
      <c r="G39">
        <f>RawData!G87</f>
        <v>98.767303364809095</v>
      </c>
      <c r="H39">
        <f>RawData!H87</f>
        <v>100.266637316044</v>
      </c>
      <c r="I39">
        <f>RawData!I87</f>
        <v>100.247747419877</v>
      </c>
      <c r="J39">
        <f>RawData!J87</f>
        <v>100.731388214818</v>
      </c>
      <c r="K39">
        <f>RawData!K87</f>
        <v>100.175688726074</v>
      </c>
      <c r="L39">
        <f>RawData!L87</f>
        <v>99.824667445963897</v>
      </c>
      <c r="M39">
        <f>RawData!M87</f>
        <v>100.79770430647</v>
      </c>
    </row>
    <row r="40" spans="1:13" x14ac:dyDescent="0.2">
      <c r="A40" t="str">
        <f>RawData!A88</f>
        <v>2014M03</v>
      </c>
      <c r="B40">
        <f>RawData!B88</f>
        <v>105.35718952992301</v>
      </c>
      <c r="C40">
        <f>RawData!C88</f>
        <v>99.174486425113102</v>
      </c>
      <c r="D40">
        <f>RawData!D88</f>
        <v>99.672002848460096</v>
      </c>
      <c r="E40">
        <f>RawData!E88</f>
        <v>99.895263535274793</v>
      </c>
      <c r="F40">
        <f>RawData!F88</f>
        <v>101.970641191231</v>
      </c>
      <c r="G40">
        <f>RawData!G88</f>
        <v>98.819383592491903</v>
      </c>
      <c r="H40">
        <f>RawData!H88</f>
        <v>100.32307895810099</v>
      </c>
      <c r="I40">
        <f>RawData!I88</f>
        <v>100.57256380817201</v>
      </c>
      <c r="J40">
        <f>RawData!J88</f>
        <v>101.074693752974</v>
      </c>
      <c r="K40">
        <f>RawData!K88</f>
        <v>100.12459152999401</v>
      </c>
      <c r="L40">
        <f>RawData!L88</f>
        <v>99.824667445963897</v>
      </c>
      <c r="M40">
        <f>RawData!M88</f>
        <v>101.312741962838</v>
      </c>
    </row>
    <row r="41" spans="1:13" x14ac:dyDescent="0.2">
      <c r="A41" t="str">
        <f>RawData!A89</f>
        <v>2014M04</v>
      </c>
      <c r="B41">
        <f>RawData!B89</f>
        <v>105.242970245124</v>
      </c>
      <c r="C41">
        <f>RawData!C89</f>
        <v>99.447530359772898</v>
      </c>
      <c r="D41">
        <f>RawData!D89</f>
        <v>100.13740582217299</v>
      </c>
      <c r="E41">
        <f>RawData!E89</f>
        <v>99.904203384345493</v>
      </c>
      <c r="F41">
        <f>RawData!F89</f>
        <v>102.242270668779</v>
      </c>
      <c r="G41">
        <f>RawData!G89</f>
        <v>99.050733014618103</v>
      </c>
      <c r="H41">
        <f>RawData!H89</f>
        <v>100.474947577634</v>
      </c>
      <c r="I41">
        <f>RawData!I89</f>
        <v>100.84490051427601</v>
      </c>
      <c r="J41">
        <f>RawData!J89</f>
        <v>101.392133578284</v>
      </c>
      <c r="K41">
        <f>RawData!K89</f>
        <v>99.984928468025402</v>
      </c>
      <c r="L41">
        <f>RawData!L89</f>
        <v>100.00157423745701</v>
      </c>
      <c r="M41">
        <f>RawData!M89</f>
        <v>101.904795216374</v>
      </c>
    </row>
    <row r="42" spans="1:13" x14ac:dyDescent="0.2">
      <c r="A42" t="str">
        <f>RawData!A90</f>
        <v>2014M05</v>
      </c>
      <c r="B42">
        <f>RawData!B90</f>
        <v>104.996480592319</v>
      </c>
      <c r="C42">
        <f>RawData!C90</f>
        <v>99.616410692890199</v>
      </c>
      <c r="D42">
        <f>RawData!D90</f>
        <v>100.327135652408</v>
      </c>
      <c r="E42">
        <f>RawData!E90</f>
        <v>99.987041640571704</v>
      </c>
      <c r="F42">
        <f>RawData!F90</f>
        <v>102.45740112637399</v>
      </c>
      <c r="G42">
        <f>RawData!G90</f>
        <v>99.588802635316299</v>
      </c>
      <c r="H42">
        <f>RawData!H90</f>
        <v>100.832568565427</v>
      </c>
      <c r="I42">
        <f>RawData!I90</f>
        <v>101.036905909632</v>
      </c>
      <c r="J42">
        <f>RawData!J90</f>
        <v>101.658293053045</v>
      </c>
      <c r="K42">
        <f>RawData!K90</f>
        <v>99.909188981184599</v>
      </c>
      <c r="L42">
        <f>RawData!L90</f>
        <v>100.00157423745701</v>
      </c>
      <c r="M42">
        <f>RawData!M90</f>
        <v>102.51488708861601</v>
      </c>
    </row>
    <row r="43" spans="1:13" x14ac:dyDescent="0.2">
      <c r="A43" t="str">
        <f>RawData!A91</f>
        <v>2014M06</v>
      </c>
      <c r="B43">
        <f>RawData!B91</f>
        <v>104.52073152020201</v>
      </c>
      <c r="C43">
        <f>RawData!C91</f>
        <v>99.724046826023596</v>
      </c>
      <c r="D43">
        <f>RawData!D91</f>
        <v>100.156947449041</v>
      </c>
      <c r="E43">
        <f>RawData!E91</f>
        <v>100.12675755265801</v>
      </c>
      <c r="F43">
        <f>RawData!F91</f>
        <v>102.673048237977</v>
      </c>
      <c r="G43">
        <f>RawData!G91</f>
        <v>100.321742352157</v>
      </c>
      <c r="H43">
        <f>RawData!H91</f>
        <v>101.28750986080701</v>
      </c>
      <c r="I43">
        <f>RawData!I91</f>
        <v>101.19854753200001</v>
      </c>
      <c r="J43">
        <f>RawData!J91</f>
        <v>101.851617875638</v>
      </c>
      <c r="K43">
        <f>RawData!K91</f>
        <v>99.972040397461797</v>
      </c>
      <c r="L43">
        <f>RawData!L91</f>
        <v>100.00157423745701</v>
      </c>
      <c r="M43">
        <f>RawData!M91</f>
        <v>103.029463180626</v>
      </c>
    </row>
    <row r="44" spans="1:13" x14ac:dyDescent="0.2">
      <c r="A44" t="str">
        <f>RawData!A92</f>
        <v>2014M07</v>
      </c>
      <c r="B44">
        <f>RawData!B92</f>
        <v>103.89707545872599</v>
      </c>
      <c r="C44">
        <f>RawData!C92</f>
        <v>99.789927265773997</v>
      </c>
      <c r="D44">
        <f>RawData!D92</f>
        <v>99.788566509492796</v>
      </c>
      <c r="E44">
        <f>RawData!E92</f>
        <v>100.326380187748</v>
      </c>
      <c r="F44">
        <f>RawData!F92</f>
        <v>102.901840167307</v>
      </c>
      <c r="G44">
        <f>RawData!G92</f>
        <v>101.017399779287</v>
      </c>
      <c r="H44">
        <f>RawData!H92</f>
        <v>101.679725185558</v>
      </c>
      <c r="I44">
        <f>RawData!I92</f>
        <v>101.34588371654</v>
      </c>
      <c r="J44">
        <f>RawData!J92</f>
        <v>101.890391245533</v>
      </c>
      <c r="K44">
        <f>RawData!K92</f>
        <v>100.134659402398</v>
      </c>
      <c r="L44">
        <f>RawData!L92</f>
        <v>100.394272378328</v>
      </c>
      <c r="M44">
        <f>RawData!M92</f>
        <v>102.974661208025</v>
      </c>
    </row>
    <row r="45" spans="1:13" x14ac:dyDescent="0.2">
      <c r="A45" t="str">
        <f>RawData!A93</f>
        <v>2014M08</v>
      </c>
      <c r="B45">
        <f>RawData!B93</f>
        <v>103.14652722313799</v>
      </c>
      <c r="C45">
        <f>RawData!C93</f>
        <v>99.963822092199905</v>
      </c>
      <c r="D45">
        <f>RawData!D93</f>
        <v>99.351631884956802</v>
      </c>
      <c r="E45">
        <f>RawData!E93</f>
        <v>100.59410330535</v>
      </c>
      <c r="F45">
        <f>RawData!F93</f>
        <v>103.037831757606</v>
      </c>
      <c r="G45">
        <f>RawData!G93</f>
        <v>101.481296398251</v>
      </c>
      <c r="H45">
        <f>RawData!H93</f>
        <v>101.864299487975</v>
      </c>
      <c r="I45">
        <f>RawData!I93</f>
        <v>101.500826924903</v>
      </c>
      <c r="J45">
        <f>RawData!J93</f>
        <v>101.75636835700099</v>
      </c>
      <c r="K45">
        <f>RawData!K93</f>
        <v>100.32998737831799</v>
      </c>
      <c r="L45">
        <f>RawData!L93</f>
        <v>100.394272378328</v>
      </c>
      <c r="M45">
        <f>RawData!M93</f>
        <v>102.275026023838</v>
      </c>
    </row>
    <row r="46" spans="1:13" x14ac:dyDescent="0.2">
      <c r="A46" t="str">
        <f>RawData!A94</f>
        <v>2014M09</v>
      </c>
      <c r="B46">
        <f>RawData!B94</f>
        <v>102.126446233331</v>
      </c>
      <c r="C46">
        <f>RawData!C94</f>
        <v>100.22144312982</v>
      </c>
      <c r="D46">
        <f>RawData!D94</f>
        <v>98.990390528544594</v>
      </c>
      <c r="E46">
        <f>RawData!E94</f>
        <v>100.89197880849601</v>
      </c>
      <c r="F46">
        <f>RawData!F94</f>
        <v>102.96924045039199</v>
      </c>
      <c r="G46">
        <f>RawData!G94</f>
        <v>101.52107663726299</v>
      </c>
      <c r="H46">
        <f>RawData!H94</f>
        <v>101.660311644359</v>
      </c>
      <c r="I46">
        <f>RawData!I94</f>
        <v>101.595341790106</v>
      </c>
      <c r="J46">
        <f>RawData!J94</f>
        <v>101.455089277803</v>
      </c>
      <c r="K46">
        <f>RawData!K94</f>
        <v>100.513355664359</v>
      </c>
      <c r="L46">
        <f>RawData!L94</f>
        <v>100.394272378328</v>
      </c>
      <c r="M46">
        <f>RawData!M94</f>
        <v>101.231619657903</v>
      </c>
    </row>
    <row r="47" spans="1:13" x14ac:dyDescent="0.2">
      <c r="A47" t="str">
        <f>RawData!A95</f>
        <v>2014M10</v>
      </c>
      <c r="B47">
        <f>RawData!B95</f>
        <v>101.066764365401</v>
      </c>
      <c r="C47">
        <f>RawData!C95</f>
        <v>100.398761867773</v>
      </c>
      <c r="D47">
        <f>RawData!D95</f>
        <v>98.811477902656605</v>
      </c>
      <c r="E47">
        <f>RawData!E95</f>
        <v>101.16510157131999</v>
      </c>
      <c r="F47">
        <f>RawData!F95</f>
        <v>102.74444358213501</v>
      </c>
      <c r="G47">
        <f>RawData!G95</f>
        <v>101.111861893213</v>
      </c>
      <c r="H47">
        <f>RawData!H95</f>
        <v>101.101489461816</v>
      </c>
      <c r="I47">
        <f>RawData!I95</f>
        <v>101.571602724954</v>
      </c>
      <c r="J47">
        <f>RawData!J95</f>
        <v>101.068405558541</v>
      </c>
      <c r="K47">
        <f>RawData!K95</f>
        <v>100.724284914031</v>
      </c>
      <c r="L47">
        <f>RawData!L95</f>
        <v>101.19610941728401</v>
      </c>
      <c r="M47">
        <f>RawData!M95</f>
        <v>100.201690427081</v>
      </c>
    </row>
    <row r="48" spans="1:13" x14ac:dyDescent="0.2">
      <c r="A48" t="str">
        <f>RawData!A96</f>
        <v>2014M11</v>
      </c>
      <c r="B48">
        <f>RawData!B96</f>
        <v>100.182067231094</v>
      </c>
      <c r="C48">
        <f>RawData!C96</f>
        <v>100.425526486442</v>
      </c>
      <c r="D48">
        <f>RawData!D96</f>
        <v>98.888709148282899</v>
      </c>
      <c r="E48">
        <f>RawData!E96</f>
        <v>101.33312061877</v>
      </c>
      <c r="F48">
        <f>RawData!F96</f>
        <v>102.40379452383</v>
      </c>
      <c r="G48">
        <f>RawData!G96</f>
        <v>100.499641380775</v>
      </c>
      <c r="H48">
        <f>RawData!H96</f>
        <v>100.426599326348</v>
      </c>
      <c r="I48">
        <f>RawData!I96</f>
        <v>101.414660505136</v>
      </c>
      <c r="J48">
        <f>RawData!J96</f>
        <v>100.718705280595</v>
      </c>
      <c r="K48">
        <f>RawData!K96</f>
        <v>100.97020449614401</v>
      </c>
      <c r="L48">
        <f>RawData!L96</f>
        <v>101.19610941728401</v>
      </c>
      <c r="M48">
        <f>RawData!M96</f>
        <v>99.574510973641395</v>
      </c>
    </row>
    <row r="49" spans="1:13" x14ac:dyDescent="0.2">
      <c r="A49" t="str">
        <f>RawData!A97</f>
        <v>2014M12</v>
      </c>
      <c r="B49">
        <f>RawData!B97</f>
        <v>99.438421499948504</v>
      </c>
      <c r="C49">
        <f>RawData!C97</f>
        <v>100.272996292662</v>
      </c>
      <c r="D49">
        <f>RawData!D97</f>
        <v>99.212931406064399</v>
      </c>
      <c r="E49">
        <f>RawData!E97</f>
        <v>101.303961074325</v>
      </c>
      <c r="F49">
        <f>RawData!F97</f>
        <v>101.970687155704</v>
      </c>
      <c r="G49">
        <f>RawData!G97</f>
        <v>99.967806063459605</v>
      </c>
      <c r="H49">
        <f>RawData!H97</f>
        <v>99.846047613851994</v>
      </c>
      <c r="I49">
        <f>RawData!I97</f>
        <v>101.121841724183</v>
      </c>
      <c r="J49">
        <f>RawData!J97</f>
        <v>100.43905062475</v>
      </c>
      <c r="K49">
        <f>RawData!K97</f>
        <v>101.180378620753</v>
      </c>
      <c r="L49">
        <f>RawData!L97</f>
        <v>101.19610941728401</v>
      </c>
      <c r="M49">
        <f>RawData!M97</f>
        <v>99.414629763936603</v>
      </c>
    </row>
    <row r="50" spans="1:13" x14ac:dyDescent="0.2">
      <c r="A50" t="str">
        <f>RawData!A98</f>
        <v>2015M01</v>
      </c>
      <c r="B50">
        <f>RawData!B98</f>
        <v>98.918813783699093</v>
      </c>
      <c r="C50">
        <f>RawData!C98</f>
        <v>100.00086438787901</v>
      </c>
      <c r="D50">
        <f>RawData!D98</f>
        <v>99.807221426768294</v>
      </c>
      <c r="E50">
        <f>RawData!E98</f>
        <v>101.092018963339</v>
      </c>
      <c r="F50">
        <f>RawData!F98</f>
        <v>101.482556673552</v>
      </c>
      <c r="G50">
        <f>RawData!G98</f>
        <v>99.661425781779201</v>
      </c>
      <c r="H50">
        <f>RawData!H98</f>
        <v>99.490625022220797</v>
      </c>
      <c r="I50">
        <f>RawData!I98</f>
        <v>100.741710530715</v>
      </c>
      <c r="J50">
        <f>RawData!J98</f>
        <v>100.209021431004</v>
      </c>
      <c r="K50">
        <f>RawData!K98</f>
        <v>101.214977343698</v>
      </c>
      <c r="L50">
        <f>RawData!L98</f>
        <v>100.67356961362</v>
      </c>
      <c r="M50">
        <f>RawData!M98</f>
        <v>99.390461641302196</v>
      </c>
    </row>
    <row r="51" spans="1:13" x14ac:dyDescent="0.2">
      <c r="A51" t="str">
        <f>RawData!A99</f>
        <v>2015M02</v>
      </c>
      <c r="B51">
        <f>RawData!B99</f>
        <v>98.546500926782798</v>
      </c>
      <c r="C51">
        <f>RawData!C99</f>
        <v>99.720550979127907</v>
      </c>
      <c r="D51">
        <f>RawData!D99</f>
        <v>100.451405904634</v>
      </c>
      <c r="E51">
        <f>RawData!E99</f>
        <v>100.77547012242</v>
      </c>
      <c r="F51">
        <f>RawData!F99</f>
        <v>100.95888258568</v>
      </c>
      <c r="G51">
        <f>RawData!G99</f>
        <v>99.526887135803406</v>
      </c>
      <c r="H51">
        <f>RawData!H99</f>
        <v>99.301398307728704</v>
      </c>
      <c r="I51">
        <f>RawData!I99</f>
        <v>100.339716782404</v>
      </c>
      <c r="J51">
        <f>RawData!J99</f>
        <v>99.974783393553594</v>
      </c>
      <c r="K51">
        <f>RawData!K99</f>
        <v>100.941334300617</v>
      </c>
      <c r="L51">
        <f>RawData!L99</f>
        <v>100.67356961362</v>
      </c>
      <c r="M51">
        <f>RawData!M99</f>
        <v>99.250743078903696</v>
      </c>
    </row>
    <row r="52" spans="1:13" x14ac:dyDescent="0.2">
      <c r="A52" t="str">
        <f>RawData!A100</f>
        <v>2015M03</v>
      </c>
      <c r="B52">
        <f>RawData!B100</f>
        <v>98.2290772120502</v>
      </c>
      <c r="C52">
        <f>RawData!C100</f>
        <v>99.404030196357894</v>
      </c>
      <c r="D52">
        <f>RawData!D100</f>
        <v>101.00199377709301</v>
      </c>
      <c r="E52">
        <f>RawData!E100</f>
        <v>100.414364475981</v>
      </c>
      <c r="F52">
        <f>RawData!F100</f>
        <v>100.39057453673099</v>
      </c>
      <c r="G52">
        <f>RawData!G100</f>
        <v>99.309080598663698</v>
      </c>
      <c r="H52">
        <f>RawData!H100</f>
        <v>99.060679819742603</v>
      </c>
      <c r="I52">
        <f>RawData!I100</f>
        <v>99.897302366544906</v>
      </c>
      <c r="J52">
        <f>RawData!J100</f>
        <v>99.696120723191797</v>
      </c>
      <c r="K52">
        <f>RawData!K100</f>
        <v>100.363775341159</v>
      </c>
      <c r="L52">
        <f>RawData!L100</f>
        <v>100.67356961362</v>
      </c>
      <c r="M52">
        <f>RawData!M100</f>
        <v>99.053738777577394</v>
      </c>
    </row>
    <row r="53" spans="1:13" x14ac:dyDescent="0.2">
      <c r="A53" t="str">
        <f>RawData!A101</f>
        <v>2015M04</v>
      </c>
      <c r="B53">
        <f>RawData!B101</f>
        <v>97.943296613108998</v>
      </c>
      <c r="C53">
        <f>RawData!C101</f>
        <v>98.969051374699305</v>
      </c>
      <c r="D53">
        <f>RawData!D101</f>
        <v>101.416165138202</v>
      </c>
      <c r="E53">
        <f>RawData!E101</f>
        <v>100.068788049741</v>
      </c>
      <c r="F53">
        <f>RawData!F101</f>
        <v>99.680026506882598</v>
      </c>
      <c r="G53">
        <f>RawData!G101</f>
        <v>98.792650566443598</v>
      </c>
      <c r="H53">
        <f>RawData!H101</f>
        <v>98.597299157176593</v>
      </c>
      <c r="I53">
        <f>RawData!I101</f>
        <v>99.324538940790902</v>
      </c>
      <c r="J53">
        <f>RawData!J101</f>
        <v>99.324854109086303</v>
      </c>
      <c r="K53">
        <f>RawData!K101</f>
        <v>99.631851558282406</v>
      </c>
      <c r="L53">
        <f>RawData!L101</f>
        <v>99.165603936835396</v>
      </c>
      <c r="M53">
        <f>RawData!M101</f>
        <v>98.919097919407605</v>
      </c>
    </row>
    <row r="54" spans="1:13" x14ac:dyDescent="0.2">
      <c r="A54" t="str">
        <f>RawData!A102</f>
        <v>2015M05</v>
      </c>
      <c r="B54">
        <f>RawData!B102</f>
        <v>97.450096103580194</v>
      </c>
      <c r="C54">
        <f>RawData!C102</f>
        <v>98.337565443667899</v>
      </c>
      <c r="D54">
        <f>RawData!D102</f>
        <v>101.661094965855</v>
      </c>
      <c r="E54">
        <f>RawData!E102</f>
        <v>99.778248584864002</v>
      </c>
      <c r="F54">
        <f>RawData!F102</f>
        <v>98.851705623160896</v>
      </c>
      <c r="G54">
        <f>RawData!G102</f>
        <v>97.977144914023597</v>
      </c>
      <c r="H54">
        <f>RawData!H102</f>
        <v>97.855923687621598</v>
      </c>
      <c r="I54">
        <f>RawData!I102</f>
        <v>98.594635533414404</v>
      </c>
      <c r="J54">
        <f>RawData!J102</f>
        <v>98.7987397412153</v>
      </c>
      <c r="K54">
        <f>RawData!K102</f>
        <v>98.986264763840694</v>
      </c>
      <c r="L54">
        <f>RawData!L102</f>
        <v>99.165603936835396</v>
      </c>
      <c r="M54">
        <f>RawData!M102</f>
        <v>98.702577298019804</v>
      </c>
    </row>
    <row r="55" spans="1:13" x14ac:dyDescent="0.2">
      <c r="A55" t="str">
        <f>RawData!A103</f>
        <v>2015M06</v>
      </c>
      <c r="B55">
        <f>RawData!B103</f>
        <v>96.767592751585099</v>
      </c>
      <c r="C55">
        <f>RawData!C103</f>
        <v>97.710573756780704</v>
      </c>
      <c r="D55">
        <f>RawData!D103</f>
        <v>101.91591601315</v>
      </c>
      <c r="E55">
        <f>RawData!E103</f>
        <v>99.580172080969504</v>
      </c>
      <c r="F55">
        <f>RawData!F103</f>
        <v>97.941325742292406</v>
      </c>
      <c r="G55">
        <f>RawData!G103</f>
        <v>96.961400570923402</v>
      </c>
      <c r="H55">
        <f>RawData!H103</f>
        <v>96.916824772475493</v>
      </c>
      <c r="I55">
        <f>RawData!I103</f>
        <v>97.825949749536505</v>
      </c>
      <c r="J55">
        <f>RawData!J103</f>
        <v>98.206026614230097</v>
      </c>
      <c r="K55">
        <f>RawData!K103</f>
        <v>98.573203624838399</v>
      </c>
      <c r="L55">
        <f>RawData!L103</f>
        <v>99.165603936835396</v>
      </c>
      <c r="M55">
        <f>RawData!M103</f>
        <v>98.439974465705404</v>
      </c>
    </row>
    <row r="56" spans="1:13" x14ac:dyDescent="0.2">
      <c r="A56" t="str">
        <f>RawData!A104</f>
        <v>2015M07</v>
      </c>
      <c r="B56">
        <f>RawData!B104</f>
        <v>96.171227291861598</v>
      </c>
      <c r="C56">
        <f>RawData!C104</f>
        <v>97.246878420996396</v>
      </c>
      <c r="D56">
        <f>RawData!D104</f>
        <v>102.1292782763</v>
      </c>
      <c r="E56">
        <f>RawData!E104</f>
        <v>99.474228520629396</v>
      </c>
      <c r="F56">
        <f>RawData!F104</f>
        <v>97.039248138302099</v>
      </c>
      <c r="G56">
        <f>RawData!G104</f>
        <v>96.066626189838402</v>
      </c>
      <c r="H56">
        <f>RawData!H104</f>
        <v>96.090684443303701</v>
      </c>
      <c r="I56">
        <f>RawData!I104</f>
        <v>97.143063279649198</v>
      </c>
      <c r="J56">
        <f>RawData!J104</f>
        <v>97.701152630161801</v>
      </c>
      <c r="K56">
        <f>RawData!K104</f>
        <v>98.504147184798398</v>
      </c>
      <c r="L56">
        <f>RawData!L104</f>
        <v>98.273793985640495</v>
      </c>
      <c r="M56">
        <f>RawData!M104</f>
        <v>98.365401892056298</v>
      </c>
    </row>
    <row r="57" spans="1:13" x14ac:dyDescent="0.2">
      <c r="A57" t="str">
        <f>RawData!A105</f>
        <v>2015M08</v>
      </c>
      <c r="B57">
        <f>RawData!B105</f>
        <v>95.864643202605095</v>
      </c>
      <c r="C57">
        <f>RawData!C105</f>
        <v>96.873253792422901</v>
      </c>
      <c r="D57">
        <f>RawData!D105</f>
        <v>102.334487569156</v>
      </c>
      <c r="E57">
        <f>RawData!E105</f>
        <v>99.315144841405896</v>
      </c>
      <c r="F57">
        <f>RawData!F105</f>
        <v>96.205589970558805</v>
      </c>
      <c r="G57">
        <f>RawData!G105</f>
        <v>95.481072592220002</v>
      </c>
      <c r="H57">
        <f>RawData!H105</f>
        <v>95.569293832608594</v>
      </c>
      <c r="I57">
        <f>RawData!I105</f>
        <v>96.539421881490895</v>
      </c>
      <c r="J57">
        <f>RawData!J105</f>
        <v>97.332361401679194</v>
      </c>
      <c r="K57">
        <f>RawData!K105</f>
        <v>98.661308014524195</v>
      </c>
      <c r="L57">
        <f>RawData!L105</f>
        <v>98.273793985640495</v>
      </c>
      <c r="M57">
        <f>RawData!M105</f>
        <v>98.517184310819601</v>
      </c>
    </row>
    <row r="58" spans="1:13" x14ac:dyDescent="0.2">
      <c r="A58" t="str">
        <f>RawData!A106</f>
        <v>2015M09</v>
      </c>
      <c r="B58">
        <f>RawData!B106</f>
        <v>96.181069175631507</v>
      </c>
      <c r="C58">
        <f>RawData!C106</f>
        <v>96.544222068182094</v>
      </c>
      <c r="D58">
        <f>RawData!D106</f>
        <v>102.518460854186</v>
      </c>
      <c r="E58">
        <f>RawData!E106</f>
        <v>99.051198689235306</v>
      </c>
      <c r="F58">
        <f>RawData!F106</f>
        <v>95.513257472655795</v>
      </c>
      <c r="G58">
        <f>RawData!G106</f>
        <v>95.286591945642996</v>
      </c>
      <c r="H58">
        <f>RawData!H106</f>
        <v>95.492321708540402</v>
      </c>
      <c r="I58">
        <f>RawData!I106</f>
        <v>96.028739770418994</v>
      </c>
      <c r="J58">
        <f>RawData!J106</f>
        <v>97.119328280705204</v>
      </c>
      <c r="K58">
        <f>RawData!K106</f>
        <v>98.833406262552501</v>
      </c>
      <c r="L58">
        <f>RawData!L106</f>
        <v>98.273793985640495</v>
      </c>
      <c r="M58">
        <f>RawData!M106</f>
        <v>98.748647941300604</v>
      </c>
    </row>
    <row r="59" spans="1:13" x14ac:dyDescent="0.2">
      <c r="A59" t="str">
        <f>RawData!A107</f>
        <v>2015M10</v>
      </c>
      <c r="B59">
        <f>RawData!B107</f>
        <v>97.135836722504393</v>
      </c>
      <c r="C59">
        <f>RawData!C107</f>
        <v>96.314797116532205</v>
      </c>
      <c r="D59">
        <f>RawData!D107</f>
        <v>102.699464449529</v>
      </c>
      <c r="E59">
        <f>RawData!E107</f>
        <v>98.697640987086004</v>
      </c>
      <c r="F59">
        <f>RawData!F107</f>
        <v>94.881235441093693</v>
      </c>
      <c r="G59">
        <f>RawData!G107</f>
        <v>95.366969622365104</v>
      </c>
      <c r="H59">
        <f>RawData!H107</f>
        <v>95.773809055397095</v>
      </c>
      <c r="I59">
        <f>RawData!I107</f>
        <v>95.598016278813006</v>
      </c>
      <c r="J59">
        <f>RawData!J107</f>
        <v>96.9869633555315</v>
      </c>
      <c r="K59">
        <f>RawData!K107</f>
        <v>98.800568141716795</v>
      </c>
      <c r="L59">
        <f>RawData!L107</f>
        <v>97.964471753741293</v>
      </c>
      <c r="M59">
        <f>RawData!M107</f>
        <v>98.786656500711103</v>
      </c>
    </row>
    <row r="60" spans="1:13" x14ac:dyDescent="0.2">
      <c r="A60" t="str">
        <f>RawData!A108</f>
        <v>2015M11</v>
      </c>
      <c r="B60">
        <f>RawData!B108</f>
        <v>98.457294122255803</v>
      </c>
      <c r="C60">
        <f>RawData!C108</f>
        <v>96.320155660410606</v>
      </c>
      <c r="D60">
        <f>RawData!D108</f>
        <v>102.8388952211</v>
      </c>
      <c r="E60">
        <f>RawData!E108</f>
        <v>98.356071807961499</v>
      </c>
      <c r="F60">
        <f>RawData!F108</f>
        <v>94.352631474770902</v>
      </c>
      <c r="G60">
        <f>RawData!G108</f>
        <v>95.662497427243807</v>
      </c>
      <c r="H60">
        <f>RawData!H108</f>
        <v>96.305300667096503</v>
      </c>
      <c r="I60">
        <f>RawData!I108</f>
        <v>95.336393567590804</v>
      </c>
      <c r="J60">
        <f>RawData!J108</f>
        <v>96.906623827033499</v>
      </c>
      <c r="K60">
        <f>RawData!K108</f>
        <v>98.478811952902902</v>
      </c>
      <c r="L60">
        <f>RawData!L108</f>
        <v>97.964471753741293</v>
      </c>
      <c r="M60">
        <f>RawData!M108</f>
        <v>98.442516395639998</v>
      </c>
    </row>
    <row r="61" spans="1:13" x14ac:dyDescent="0.2">
      <c r="A61" t="str">
        <f>RawData!A109</f>
        <v>2015M12</v>
      </c>
      <c r="B61">
        <f>RawData!B109</f>
        <v>99.906553777752606</v>
      </c>
      <c r="C61">
        <f>RawData!C109</f>
        <v>96.360431145716603</v>
      </c>
      <c r="D61">
        <f>RawData!D109</f>
        <v>102.938491590721</v>
      </c>
      <c r="E61">
        <f>RawData!E109</f>
        <v>98.038321201633906</v>
      </c>
      <c r="F61">
        <f>RawData!F109</f>
        <v>93.963491685802893</v>
      </c>
      <c r="G61">
        <f>RawData!G109</f>
        <v>96.159340549462101</v>
      </c>
      <c r="H61">
        <f>RawData!H109</f>
        <v>97.021199591968895</v>
      </c>
      <c r="I61">
        <f>RawData!I109</f>
        <v>95.161961415759805</v>
      </c>
      <c r="J61">
        <f>RawData!J109</f>
        <v>96.854758255038604</v>
      </c>
      <c r="K61">
        <f>RawData!K109</f>
        <v>97.819345616523194</v>
      </c>
      <c r="L61">
        <f>RawData!L109</f>
        <v>97.964471753741293</v>
      </c>
      <c r="M61">
        <f>RawData!M109</f>
        <v>97.8628206597717</v>
      </c>
    </row>
    <row r="62" spans="1:13" x14ac:dyDescent="0.2">
      <c r="A62" t="str">
        <f>RawData!A110</f>
        <v>2016M01</v>
      </c>
      <c r="B62">
        <f>RawData!B110</f>
        <v>101.14319052723501</v>
      </c>
      <c r="C62">
        <f>RawData!C110</f>
        <v>96.384617586120001</v>
      </c>
      <c r="D62">
        <f>RawData!D110</f>
        <v>102.980345142498</v>
      </c>
      <c r="E62">
        <f>RawData!E110</f>
        <v>97.818997106825094</v>
      </c>
      <c r="F62">
        <f>RawData!F110</f>
        <v>93.7503321657437</v>
      </c>
      <c r="G62">
        <f>RawData!G110</f>
        <v>96.915173744874807</v>
      </c>
      <c r="H62">
        <f>RawData!H110</f>
        <v>97.887617604817606</v>
      </c>
      <c r="I62">
        <f>RawData!I110</f>
        <v>95.067474875931794</v>
      </c>
      <c r="J62">
        <f>RawData!J110</f>
        <v>96.868863717999503</v>
      </c>
      <c r="K62">
        <f>RawData!K110</f>
        <v>97.086528411528306</v>
      </c>
      <c r="L62">
        <f>RawData!L110</f>
        <v>97.655832140694798</v>
      </c>
      <c r="M62">
        <f>RawData!M110</f>
        <v>97.369260852927098</v>
      </c>
    </row>
    <row r="63" spans="1:13" x14ac:dyDescent="0.2">
      <c r="A63" t="str">
        <f>RawData!A111</f>
        <v>2016M02</v>
      </c>
      <c r="B63">
        <f>RawData!B111</f>
        <v>101.801441644397</v>
      </c>
      <c r="C63">
        <f>RawData!C111</f>
        <v>96.327879499759405</v>
      </c>
      <c r="D63">
        <f>RawData!D111</f>
        <v>102.843482322772</v>
      </c>
      <c r="E63">
        <f>RawData!E111</f>
        <v>97.674684672106906</v>
      </c>
      <c r="F63">
        <f>RawData!F111</f>
        <v>93.705909010457006</v>
      </c>
      <c r="G63">
        <f>RawData!G111</f>
        <v>97.909181327243303</v>
      </c>
      <c r="H63">
        <f>RawData!H111</f>
        <v>98.804401200188806</v>
      </c>
      <c r="I63">
        <f>RawData!I111</f>
        <v>95.016894255108198</v>
      </c>
      <c r="J63">
        <f>RawData!J111</f>
        <v>96.951187111470503</v>
      </c>
      <c r="K63">
        <f>RawData!K111</f>
        <v>96.672962033800701</v>
      </c>
      <c r="L63">
        <f>RawData!L111</f>
        <v>97.655832140694798</v>
      </c>
      <c r="M63">
        <f>RawData!M111</f>
        <v>97.286145233611606</v>
      </c>
    </row>
    <row r="64" spans="1:13" x14ac:dyDescent="0.2">
      <c r="A64" t="str">
        <f>RawData!A112</f>
        <v>2016M03</v>
      </c>
      <c r="B64">
        <f>RawData!B112</f>
        <v>102.00855927097101</v>
      </c>
      <c r="C64">
        <f>RawData!C112</f>
        <v>96.278757413769</v>
      </c>
      <c r="D64">
        <f>RawData!D112</f>
        <v>102.70095821611901</v>
      </c>
      <c r="E64">
        <f>RawData!E112</f>
        <v>97.606148646114804</v>
      </c>
      <c r="F64">
        <f>RawData!F112</f>
        <v>93.766325499162306</v>
      </c>
      <c r="G64">
        <f>RawData!G112</f>
        <v>98.963360423006307</v>
      </c>
      <c r="H64">
        <f>RawData!H112</f>
        <v>99.663756158038296</v>
      </c>
      <c r="I64">
        <f>RawData!I112</f>
        <v>95.022541456465703</v>
      </c>
      <c r="J64">
        <f>RawData!J112</f>
        <v>97.117849309772495</v>
      </c>
      <c r="K64">
        <f>RawData!K112</f>
        <v>96.796200744096097</v>
      </c>
      <c r="L64">
        <f>RawData!L112</f>
        <v>97.655832140694798</v>
      </c>
      <c r="M64">
        <f>RawData!M112</f>
        <v>97.630755516545406</v>
      </c>
    </row>
    <row r="65" spans="1:13" x14ac:dyDescent="0.2">
      <c r="A65" t="str">
        <f>RawData!A113</f>
        <v>2016M04</v>
      </c>
      <c r="B65">
        <f>RawData!B113</f>
        <v>102.02349136687999</v>
      </c>
      <c r="C65">
        <f>RawData!C113</f>
        <v>96.403161115665498</v>
      </c>
      <c r="D65">
        <f>RawData!D113</f>
        <v>102.51616892246901</v>
      </c>
      <c r="E65">
        <f>RawData!E113</f>
        <v>97.619224872209699</v>
      </c>
      <c r="F65">
        <f>RawData!F113</f>
        <v>93.908283883340303</v>
      </c>
      <c r="G65">
        <f>RawData!G113</f>
        <v>99.938469601259598</v>
      </c>
      <c r="H65">
        <f>RawData!H113</f>
        <v>100.418024607352</v>
      </c>
      <c r="I65">
        <f>RawData!I113</f>
        <v>95.1557224995029</v>
      </c>
      <c r="J65">
        <f>RawData!J113</f>
        <v>97.3577665060931</v>
      </c>
      <c r="K65">
        <f>RawData!K113</f>
        <v>97.205526123831604</v>
      </c>
      <c r="L65">
        <f>RawData!L113</f>
        <v>97.259757814547001</v>
      </c>
      <c r="M65">
        <f>RawData!M113</f>
        <v>98.168215728837893</v>
      </c>
    </row>
    <row r="66" spans="1:13" x14ac:dyDescent="0.2">
      <c r="A66" t="str">
        <f>RawData!A114</f>
        <v>2016M05</v>
      </c>
      <c r="B66">
        <f>RawData!B114</f>
        <v>102.09267470407499</v>
      </c>
      <c r="C66">
        <f>RawData!C114</f>
        <v>96.651606969876795</v>
      </c>
      <c r="D66">
        <f>RawData!D114</f>
        <v>102.230679935626</v>
      </c>
      <c r="E66">
        <f>RawData!E114</f>
        <v>97.616068222649005</v>
      </c>
      <c r="F66">
        <f>RawData!F114</f>
        <v>94.013175381538105</v>
      </c>
      <c r="G66">
        <f>RawData!G114</f>
        <v>100.542863493016</v>
      </c>
      <c r="H66">
        <f>RawData!H114</f>
        <v>100.89932007156</v>
      </c>
      <c r="I66">
        <f>RawData!I114</f>
        <v>95.3323911757074</v>
      </c>
      <c r="J66">
        <f>RawData!J114</f>
        <v>97.598873147792602</v>
      </c>
      <c r="K66">
        <f>RawData!K114</f>
        <v>97.557333514303906</v>
      </c>
      <c r="L66">
        <f>RawData!L114</f>
        <v>97.259757814547001</v>
      </c>
      <c r="M66">
        <f>RawData!M114</f>
        <v>98.814908828278007</v>
      </c>
    </row>
    <row r="67" spans="1:13" x14ac:dyDescent="0.2">
      <c r="A67" t="str">
        <f>RawData!A115</f>
        <v>2016M06</v>
      </c>
      <c r="B67">
        <f>RawData!B115</f>
        <v>102.35393719382699</v>
      </c>
      <c r="C67">
        <f>RawData!C115</f>
        <v>96.9658721941517</v>
      </c>
      <c r="D67">
        <f>RawData!D115</f>
        <v>102.031430329629</v>
      </c>
      <c r="E67">
        <f>RawData!E115</f>
        <v>97.560929468701403</v>
      </c>
      <c r="F67">
        <f>RawData!F115</f>
        <v>94.033997025486897</v>
      </c>
      <c r="G67">
        <f>RawData!G115</f>
        <v>100.724892731981</v>
      </c>
      <c r="H67">
        <f>RawData!H115</f>
        <v>101.099572958205</v>
      </c>
      <c r="I67">
        <f>RawData!I115</f>
        <v>95.499934609819306</v>
      </c>
      <c r="J67">
        <f>RawData!J115</f>
        <v>97.806809784957906</v>
      </c>
      <c r="K67">
        <f>RawData!K115</f>
        <v>97.512170922337106</v>
      </c>
      <c r="L67">
        <f>RawData!L115</f>
        <v>97.259757814547001</v>
      </c>
      <c r="M67">
        <f>RawData!M115</f>
        <v>99.400543885321795</v>
      </c>
    </row>
    <row r="68" spans="1:13" x14ac:dyDescent="0.2">
      <c r="A68" t="str">
        <f>RawData!A116</f>
        <v>2016M07</v>
      </c>
      <c r="B68">
        <f>RawData!B116</f>
        <v>102.64964374777099</v>
      </c>
      <c r="C68">
        <f>RawData!C116</f>
        <v>97.416343201459796</v>
      </c>
      <c r="D68">
        <f>RawData!D116</f>
        <v>101.93976815412699</v>
      </c>
      <c r="E68">
        <f>RawData!E116</f>
        <v>97.543786826625194</v>
      </c>
      <c r="F68">
        <f>RawData!F116</f>
        <v>94.071489829890297</v>
      </c>
      <c r="G68">
        <f>RawData!G116</f>
        <v>100.73401718651699</v>
      </c>
      <c r="H68">
        <f>RawData!H116</f>
        <v>101.174611295605</v>
      </c>
      <c r="I68">
        <f>RawData!I116</f>
        <v>95.743916515675096</v>
      </c>
      <c r="J68">
        <f>RawData!J116</f>
        <v>98.009725230828195</v>
      </c>
      <c r="K68">
        <f>RawData!K116</f>
        <v>97.169687136449397</v>
      </c>
      <c r="L68">
        <f>RawData!L116</f>
        <v>97.159699473697501</v>
      </c>
      <c r="M68">
        <f>RawData!M116</f>
        <v>99.7912514266161</v>
      </c>
    </row>
    <row r="69" spans="1:13" x14ac:dyDescent="0.2">
      <c r="A69" t="str">
        <f>RawData!A117</f>
        <v>2016M08</v>
      </c>
      <c r="B69">
        <f>RawData!B117</f>
        <v>102.859779622579</v>
      </c>
      <c r="C69">
        <f>RawData!C117</f>
        <v>98.055270078658197</v>
      </c>
      <c r="D69">
        <f>RawData!D117</f>
        <v>102.011367420718</v>
      </c>
      <c r="E69">
        <f>RawData!E117</f>
        <v>97.640320363733295</v>
      </c>
      <c r="F69">
        <f>RawData!F117</f>
        <v>94.242102309678401</v>
      </c>
      <c r="G69">
        <f>RawData!G117</f>
        <v>100.80319277199401</v>
      </c>
      <c r="H69">
        <f>RawData!H117</f>
        <v>101.276207747629</v>
      </c>
      <c r="I69">
        <f>RawData!I117</f>
        <v>96.148686194168306</v>
      </c>
      <c r="J69">
        <f>RawData!J117</f>
        <v>98.240415567586496</v>
      </c>
      <c r="K69">
        <f>RawData!K117</f>
        <v>96.934958633354498</v>
      </c>
      <c r="L69">
        <f>RawData!L117</f>
        <v>97.159699473697501</v>
      </c>
      <c r="M69">
        <f>RawData!M117</f>
        <v>99.842818910538</v>
      </c>
    </row>
    <row r="70" spans="1:13" x14ac:dyDescent="0.2">
      <c r="A70" t="s">
        <v>148</v>
      </c>
      <c r="B70">
        <f>RawData!B118</f>
        <v>102.911704126553</v>
      </c>
      <c r="C70">
        <f>RawData!C118</f>
        <v>98.913147530905604</v>
      </c>
      <c r="D70">
        <f>RawData!D118</f>
        <v>102.27028607352899</v>
      </c>
      <c r="E70">
        <f>RawData!E118</f>
        <v>97.853324715611095</v>
      </c>
      <c r="F70">
        <f>RawData!F118</f>
        <v>94.607137417758096</v>
      </c>
      <c r="G70">
        <f>RawData!G118</f>
        <v>101.169108915525</v>
      </c>
      <c r="H70">
        <f>RawData!H118</f>
        <v>101.569905814061</v>
      </c>
      <c r="I70">
        <f>RawData!I118</f>
        <v>96.760142474331801</v>
      </c>
      <c r="J70">
        <f>RawData!J118</f>
        <v>98.578599259145193</v>
      </c>
      <c r="K70">
        <f>RawData!K118</f>
        <v>97.085556229982402</v>
      </c>
      <c r="L70">
        <f>RawData!L118</f>
        <v>97.159699473697501</v>
      </c>
      <c r="M70">
        <f>RawData!M118</f>
        <v>99.749718059938203</v>
      </c>
    </row>
    <row r="71" spans="1:13" x14ac:dyDescent="0.2">
      <c r="A71" t="s">
        <v>149</v>
      </c>
      <c r="B71">
        <f>RawData!B119</f>
        <v>102.85654024223901</v>
      </c>
      <c r="C71">
        <f>RawData!C119</f>
        <v>99.690386814878394</v>
      </c>
      <c r="D71">
        <f>RawData!D119</f>
        <v>102.653983925586</v>
      </c>
      <c r="E71">
        <f>RawData!E119</f>
        <v>98.167996192442303</v>
      </c>
      <c r="F71">
        <f>RawData!F119</f>
        <v>95.2425688959502</v>
      </c>
      <c r="G71">
        <f>RawData!G119</f>
        <v>101.877627148823</v>
      </c>
      <c r="H71">
        <f>RawData!H119</f>
        <v>102.102777160309</v>
      </c>
      <c r="I71">
        <f>RawData!I119</f>
        <v>97.466477855414297</v>
      </c>
      <c r="J71">
        <f>RawData!J119</f>
        <v>99.072483058499301</v>
      </c>
      <c r="K71">
        <f>RawData!K119</f>
        <v>97.529541970627506</v>
      </c>
      <c r="L71">
        <f>RawData!L119</f>
        <v>97.810716909106404</v>
      </c>
      <c r="M71">
        <f>RawData!M119</f>
        <v>99.935912972023701</v>
      </c>
    </row>
    <row r="72" spans="1:13" x14ac:dyDescent="0.2">
      <c r="A72" t="s">
        <v>150</v>
      </c>
      <c r="B72">
        <f>RawData!B120</f>
        <v>102.98194702406001</v>
      </c>
      <c r="C72">
        <f>RawData!C120</f>
        <v>100.23372474096701</v>
      </c>
      <c r="D72">
        <f>RawData!D120</f>
        <v>102.95829637651499</v>
      </c>
      <c r="E72">
        <f>RawData!E120</f>
        <v>98.600144707394605</v>
      </c>
      <c r="F72">
        <f>RawData!F120</f>
        <v>96.213725772696606</v>
      </c>
      <c r="G72">
        <f>RawData!G120</f>
        <v>102.657545406596</v>
      </c>
      <c r="H72">
        <f>RawData!H120</f>
        <v>102.73215777861201</v>
      </c>
      <c r="I72">
        <f>RawData!I120</f>
        <v>98.223725256831798</v>
      </c>
      <c r="J72">
        <f>RawData!J120</f>
        <v>99.728874008322506</v>
      </c>
      <c r="K72">
        <f>RawData!K120</f>
        <v>98.043445808599202</v>
      </c>
      <c r="L72">
        <f>RawData!L120</f>
        <v>97.810716909106404</v>
      </c>
      <c r="M72">
        <f>RawData!M120</f>
        <v>100.572955315559</v>
      </c>
    </row>
    <row r="73" spans="1:13" x14ac:dyDescent="0.2">
      <c r="A73" t="s">
        <v>151</v>
      </c>
      <c r="B73">
        <f>RawData!B121</f>
        <v>103.34508131179901</v>
      </c>
      <c r="C73">
        <f>RawData!C121</f>
        <v>100.635718281883</v>
      </c>
      <c r="D73">
        <f>RawData!D121</f>
        <v>103.19569860292199</v>
      </c>
      <c r="E73">
        <f>RawData!E121</f>
        <v>99.141442579980094</v>
      </c>
      <c r="F73">
        <f>RawData!F121</f>
        <v>97.354951580714499</v>
      </c>
      <c r="G73">
        <f>RawData!G121</f>
        <v>102.954121332863</v>
      </c>
      <c r="H73">
        <f>RawData!H121</f>
        <v>103.04404212801801</v>
      </c>
      <c r="I73">
        <f>RawData!I121</f>
        <v>98.995334931298999</v>
      </c>
      <c r="J73">
        <f>RawData!J121</f>
        <v>100.479031357209</v>
      </c>
      <c r="K73">
        <f>RawData!K121</f>
        <v>98.435248771705204</v>
      </c>
      <c r="L73">
        <f>RawData!L121</f>
        <v>97.810716909106404</v>
      </c>
      <c r="M73">
        <f>RawData!M121</f>
        <v>101.674945636009</v>
      </c>
    </row>
    <row r="74" spans="1:13" x14ac:dyDescent="0.2">
      <c r="A74" t="s">
        <v>152</v>
      </c>
      <c r="B74">
        <f>RawData!B122</f>
        <v>103.672990254487</v>
      </c>
      <c r="C74">
        <f>RawData!C122</f>
        <v>101.18397524875201</v>
      </c>
      <c r="D74">
        <f>RawData!D122</f>
        <v>103.227249589205</v>
      </c>
      <c r="E74">
        <f>RawData!E122</f>
        <v>99.811283546353096</v>
      </c>
      <c r="F74">
        <f>RawData!F122</f>
        <v>98.543760606917502</v>
      </c>
      <c r="G74">
        <f>RawData!G122</f>
        <v>102.674620969752</v>
      </c>
      <c r="H74">
        <f>RawData!H122</f>
        <v>102.904245905241</v>
      </c>
      <c r="I74">
        <f>RawData!I122</f>
        <v>99.863867927834903</v>
      </c>
      <c r="J74">
        <f>RawData!J122</f>
        <v>101.23419082246301</v>
      </c>
      <c r="K74">
        <f>RawData!K122</f>
        <v>98.863087785029407</v>
      </c>
      <c r="L74">
        <f>RawData!L122</f>
        <v>99.858092365041799</v>
      </c>
      <c r="M74">
        <f>RawData!M122</f>
        <v>102.92144433303601</v>
      </c>
    </row>
    <row r="75" spans="1:13" x14ac:dyDescent="0.2">
      <c r="A75" t="s">
        <v>153</v>
      </c>
      <c r="B75">
        <f>RawData!B123</f>
        <v>103.785553447049</v>
      </c>
      <c r="C75">
        <f>RawData!C123</f>
        <v>102.04037583900499</v>
      </c>
      <c r="D75">
        <f>RawData!D123</f>
        <v>102.93397962666199</v>
      </c>
      <c r="E75">
        <f>RawData!E123</f>
        <v>100.52468164029</v>
      </c>
      <c r="F75">
        <f>RawData!F123</f>
        <v>99.580277365448396</v>
      </c>
      <c r="G75">
        <f>RawData!G123</f>
        <v>102.085492455649</v>
      </c>
      <c r="H75">
        <f>RawData!H123</f>
        <v>102.476506483671</v>
      </c>
      <c r="I75">
        <f>RawData!I123</f>
        <v>100.810326602226</v>
      </c>
      <c r="J75">
        <f>RawData!J123</f>
        <v>101.880701801461</v>
      </c>
      <c r="K75">
        <f>RawData!K123</f>
        <v>99.536820795388806</v>
      </c>
      <c r="L75">
        <f>RawData!L123</f>
        <v>99.858092365041799</v>
      </c>
      <c r="M75">
        <f>RawData!M123</f>
        <v>103.92798474487201</v>
      </c>
    </row>
    <row r="76" spans="1:13" x14ac:dyDescent="0.2">
      <c r="A76" t="s">
        <v>154</v>
      </c>
      <c r="B76">
        <f>RawData!B124</f>
        <v>103.436751261661</v>
      </c>
      <c r="C76">
        <f>RawData!C124</f>
        <v>103.189217396432</v>
      </c>
      <c r="D76">
        <f>RawData!D124</f>
        <v>102.417908139776</v>
      </c>
      <c r="E76">
        <f>RawData!E124</f>
        <v>101.22406203616499</v>
      </c>
      <c r="F76">
        <f>RawData!F124</f>
        <v>100.347777903294</v>
      </c>
      <c r="G76">
        <f>RawData!G124</f>
        <v>101.672432097289</v>
      </c>
      <c r="H76">
        <f>RawData!H124</f>
        <v>102.07822550509501</v>
      </c>
      <c r="I76">
        <f>RawData!I124</f>
        <v>101.76849764986299</v>
      </c>
      <c r="J76">
        <f>RawData!J124</f>
        <v>102.36574324782799</v>
      </c>
      <c r="K76">
        <f>RawData!K124</f>
        <v>100.44970839833999</v>
      </c>
      <c r="L76">
        <f>RawData!L124</f>
        <v>99.858092365041799</v>
      </c>
      <c r="M76">
        <f>RawData!M124</f>
        <v>104.499128351065</v>
      </c>
    </row>
    <row r="77" spans="1:13" x14ac:dyDescent="0.2">
      <c r="A77" t="s">
        <v>155</v>
      </c>
      <c r="B77">
        <f>RawData!B125</f>
        <v>102.62220598651299</v>
      </c>
      <c r="C77">
        <f>RawData!C125</f>
        <v>104.285202079991</v>
      </c>
      <c r="D77">
        <f>RawData!D125</f>
        <v>101.81594635467</v>
      </c>
      <c r="E77">
        <f>RawData!E125</f>
        <v>101.788148379248</v>
      </c>
      <c r="F77">
        <f>RawData!F125</f>
        <v>100.902904816882</v>
      </c>
      <c r="G77">
        <f>RawData!G125</f>
        <v>101.812474269804</v>
      </c>
      <c r="H77">
        <f>RawData!H125</f>
        <v>101.99871256464699</v>
      </c>
      <c r="I77">
        <f>RawData!I125</f>
        <v>102.594053448436</v>
      </c>
      <c r="J77">
        <f>RawData!J125</f>
        <v>102.71204826871499</v>
      </c>
      <c r="K77">
        <f>RawData!K125</f>
        <v>101.379172077123</v>
      </c>
      <c r="L77">
        <f>RawData!L125</f>
        <v>101.724949522399</v>
      </c>
      <c r="M77">
        <f>RawData!M125</f>
        <v>104.803175873388</v>
      </c>
    </row>
    <row r="78" spans="1:13" x14ac:dyDescent="0.2">
      <c r="A78" t="s">
        <v>156</v>
      </c>
      <c r="B78">
        <f>RawData!B126</f>
        <v>101.73675851617</v>
      </c>
      <c r="C78">
        <f>RawData!C126</f>
        <v>105.179748135252</v>
      </c>
      <c r="D78">
        <f>RawData!D126</f>
        <v>101.572768997586</v>
      </c>
      <c r="E78">
        <f>RawData!E126</f>
        <v>102.171277390336</v>
      </c>
      <c r="F78">
        <f>RawData!F126</f>
        <v>101.284153607081</v>
      </c>
      <c r="G78">
        <f>RawData!G126</f>
        <v>102.46217015123899</v>
      </c>
      <c r="H78">
        <f>RawData!H126</f>
        <v>102.295325475173</v>
      </c>
      <c r="I78">
        <f>RawData!I126</f>
        <v>103.23195087116601</v>
      </c>
      <c r="J78">
        <f>RawData!J126</f>
        <v>102.99365913136801</v>
      </c>
      <c r="K78">
        <f>RawData!K126</f>
        <v>102.128742910336</v>
      </c>
      <c r="L78">
        <f>RawData!L126</f>
        <v>101.724949522399</v>
      </c>
      <c r="M78">
        <f>RawData!M126</f>
        <v>104.92212045193099</v>
      </c>
    </row>
    <row r="79" spans="1:13" x14ac:dyDescent="0.2">
      <c r="A79" t="s">
        <v>157</v>
      </c>
      <c r="B79">
        <f>RawData!B127</f>
        <v>101.329235593557</v>
      </c>
      <c r="C79">
        <f>RawData!C127</f>
        <v>105.698805502204</v>
      </c>
      <c r="D79">
        <f>RawData!D127</f>
        <v>101.63459198226499</v>
      </c>
      <c r="E79">
        <f>RawData!E127</f>
        <v>102.360287464438</v>
      </c>
      <c r="F79">
        <f>RawData!F127</f>
        <v>101.54583074564501</v>
      </c>
      <c r="G79">
        <f>RawData!G127</f>
        <v>103.360691842197</v>
      </c>
      <c r="H79">
        <f>RawData!H127</f>
        <v>102.89345690501</v>
      </c>
      <c r="I79">
        <f>RawData!I127</f>
        <v>103.622318123924</v>
      </c>
      <c r="J79">
        <f>RawData!J127</f>
        <v>103.195080212947</v>
      </c>
      <c r="K79">
        <f>RawData!K127</f>
        <v>102.525610067082</v>
      </c>
      <c r="L79">
        <f>RawData!L127</f>
        <v>101.724949522399</v>
      </c>
      <c r="M79">
        <f>RawData!M127</f>
        <v>104.75859734927801</v>
      </c>
    </row>
    <row r="80" spans="1:13" x14ac:dyDescent="0.2">
      <c r="A80" t="s">
        <v>158</v>
      </c>
      <c r="B80">
        <f>RawData!B128</f>
        <v>101.750345127567</v>
      </c>
      <c r="C80">
        <f>RawData!C128</f>
        <v>105.78166431591499</v>
      </c>
      <c r="D80">
        <f>RawData!D128</f>
        <v>101.862363396514</v>
      </c>
      <c r="E80">
        <f>RawData!E128</f>
        <v>102.40150432999199</v>
      </c>
      <c r="F80">
        <f>RawData!F128</f>
        <v>101.701340832133</v>
      </c>
      <c r="G80">
        <f>RawData!G128</f>
        <v>103.98200530083599</v>
      </c>
      <c r="H80">
        <f>RawData!H128</f>
        <v>103.46872346098399</v>
      </c>
      <c r="I80">
        <f>RawData!I128</f>
        <v>103.741502574024</v>
      </c>
      <c r="J80">
        <f>RawData!J128</f>
        <v>103.287352843997</v>
      </c>
      <c r="K80">
        <f>RawData!K128</f>
        <v>102.63104821955299</v>
      </c>
      <c r="L80">
        <f>RawData!L128</f>
        <v>102.79454484452999</v>
      </c>
      <c r="M80">
        <f>RawData!M128</f>
        <v>104.332232230865</v>
      </c>
    </row>
    <row r="81" spans="1:13" x14ac:dyDescent="0.2">
      <c r="A81" t="s">
        <v>159</v>
      </c>
      <c r="B81">
        <f>RawData!B129</f>
        <v>102.933974273003</v>
      </c>
      <c r="C81">
        <f>RawData!C129</f>
        <v>105.503353874057</v>
      </c>
      <c r="D81">
        <f>RawData!D129</f>
        <v>102.214800195344</v>
      </c>
      <c r="E81">
        <f>RawData!E129</f>
        <v>102.463642896515</v>
      </c>
      <c r="F81">
        <f>RawData!F129</f>
        <v>101.80655780878401</v>
      </c>
      <c r="G81">
        <f>RawData!G129</f>
        <v>104.15582226632699</v>
      </c>
      <c r="H81">
        <f>RawData!H129</f>
        <v>103.874797227863</v>
      </c>
      <c r="I81">
        <f>RawData!I129</f>
        <v>103.65495584142</v>
      </c>
      <c r="J81">
        <f>RawData!J129</f>
        <v>103.321699920482</v>
      </c>
      <c r="K81">
        <f>RawData!K129</f>
        <v>102.669301745277</v>
      </c>
      <c r="L81">
        <f>RawData!L129</f>
        <v>102.79454484452999</v>
      </c>
      <c r="M81">
        <f>RawData!M129</f>
        <v>103.849468113543</v>
      </c>
    </row>
    <row r="82" spans="1:13" x14ac:dyDescent="0.2">
      <c r="A82" t="s">
        <v>160</v>
      </c>
      <c r="B82">
        <f>RawData!B130</f>
        <v>104.28919940927101</v>
      </c>
      <c r="C82">
        <f>RawData!C130</f>
        <v>104.976618413286</v>
      </c>
      <c r="D82">
        <f>RawData!D130</f>
        <v>102.58290917579301</v>
      </c>
      <c r="E82">
        <f>RawData!E130</f>
        <v>102.739627229142</v>
      </c>
      <c r="F82">
        <f>RawData!F130</f>
        <v>101.913678520381</v>
      </c>
      <c r="G82">
        <f>RawData!G130</f>
        <v>103.920387469997</v>
      </c>
      <c r="H82">
        <f>RawData!H130</f>
        <v>104.00521421603</v>
      </c>
      <c r="I82">
        <f>RawData!I130</f>
        <v>103.445148466833</v>
      </c>
      <c r="J82">
        <f>RawData!J130</f>
        <v>103.34403904481999</v>
      </c>
      <c r="K82">
        <f>RawData!K130</f>
        <v>102.78946520765599</v>
      </c>
      <c r="L82">
        <f>RawData!L130</f>
        <v>102.79454484452999</v>
      </c>
      <c r="M82">
        <f>RawData!M130</f>
        <v>103.64311094747499</v>
      </c>
    </row>
    <row r="83" spans="1:13" x14ac:dyDescent="0.2">
      <c r="A83" t="s">
        <v>161</v>
      </c>
      <c r="B83">
        <f>RawData!B131</f>
        <v>105.067934141373</v>
      </c>
      <c r="C83">
        <f>RawData!C131</f>
        <v>104.641738468108</v>
      </c>
      <c r="D83">
        <f>RawData!D131</f>
        <v>102.951436848366</v>
      </c>
      <c r="E83">
        <f>RawData!E131</f>
        <v>103.216622077832</v>
      </c>
      <c r="F83">
        <f>RawData!F131</f>
        <v>102.062052476652</v>
      </c>
      <c r="G83">
        <f>RawData!G131</f>
        <v>103.467157374428</v>
      </c>
      <c r="H83">
        <f>RawData!H131</f>
        <v>103.835336030826</v>
      </c>
      <c r="I83">
        <f>RawData!I131</f>
        <v>103.35189547237999</v>
      </c>
      <c r="J83">
        <f>RawData!J131</f>
        <v>103.445063659854</v>
      </c>
      <c r="K83">
        <f>RawData!K131</f>
        <v>102.96113170720599</v>
      </c>
      <c r="L83">
        <f>RawData!L131</f>
        <v>103.524394614095</v>
      </c>
      <c r="M83">
        <f>RawData!M131</f>
        <v>103.909057207543</v>
      </c>
    </row>
    <row r="84" spans="1:13" x14ac:dyDescent="0.2">
      <c r="A84" t="s">
        <v>162</v>
      </c>
      <c r="B84">
        <f>RawData!B132</f>
        <v>104.778326522405</v>
      </c>
      <c r="C84">
        <f>RawData!C132</f>
        <v>104.70927257459</v>
      </c>
      <c r="D84">
        <f>RawData!D132</f>
        <v>103.47805869523501</v>
      </c>
      <c r="E84">
        <f>RawData!E132</f>
        <v>103.739851343726</v>
      </c>
      <c r="F84">
        <f>RawData!F132</f>
        <v>102.168704795434</v>
      </c>
      <c r="G84">
        <f>RawData!G132</f>
        <v>102.954590902226</v>
      </c>
      <c r="H84">
        <f>RawData!H132</f>
        <v>103.374050094867</v>
      </c>
      <c r="I84">
        <f>RawData!I132</f>
        <v>103.43898868501201</v>
      </c>
      <c r="J84">
        <f>RawData!J132</f>
        <v>103.58730883683199</v>
      </c>
      <c r="K84">
        <f>RawData!K132</f>
        <v>103.18879100401401</v>
      </c>
      <c r="L84">
        <f>RawData!L132</f>
        <v>103.524394614095</v>
      </c>
      <c r="M84">
        <f>RawData!M132</f>
        <v>104.45076766455701</v>
      </c>
    </row>
    <row r="85" spans="1:13" x14ac:dyDescent="0.2">
      <c r="A85" t="s">
        <v>163</v>
      </c>
      <c r="B85">
        <f>RawData!B133</f>
        <v>103.583698636598</v>
      </c>
      <c r="C85">
        <f>RawData!C133</f>
        <v>105.102648244333</v>
      </c>
      <c r="D85">
        <f>RawData!D133</f>
        <v>104.246855271431</v>
      </c>
      <c r="E85">
        <f>RawData!E133</f>
        <v>104.21559591250499</v>
      </c>
      <c r="F85">
        <f>RawData!F133</f>
        <v>102.336577796147</v>
      </c>
      <c r="G85">
        <f>RawData!G133</f>
        <v>102.73390788223701</v>
      </c>
      <c r="H85">
        <f>RawData!H133</f>
        <v>102.92935975573999</v>
      </c>
      <c r="I85">
        <f>RawData!I133</f>
        <v>103.71961302024</v>
      </c>
      <c r="J85">
        <f>RawData!J133</f>
        <v>103.74747933612799</v>
      </c>
      <c r="K85">
        <f>RawData!K133</f>
        <v>103.538880638241</v>
      </c>
      <c r="L85">
        <f>RawData!L133</f>
        <v>103.524394614095</v>
      </c>
      <c r="M85">
        <f>RawData!M133</f>
        <v>104.81143637517501</v>
      </c>
    </row>
    <row r="86" spans="1:13" x14ac:dyDescent="0.2">
      <c r="A86" t="s">
        <v>164</v>
      </c>
      <c r="B86">
        <f>RawData!B134</f>
        <v>102.16196099496599</v>
      </c>
      <c r="C86">
        <f>RawData!C134</f>
        <v>105.616582443498</v>
      </c>
      <c r="D86">
        <f>RawData!D134</f>
        <v>105.313511614818</v>
      </c>
      <c r="E86">
        <f>RawData!E134</f>
        <v>104.55740014465999</v>
      </c>
      <c r="F86">
        <f>RawData!F134</f>
        <v>102.62896202807801</v>
      </c>
      <c r="G86">
        <f>RawData!G134</f>
        <v>102.845022094312</v>
      </c>
      <c r="H86">
        <f>RawData!H134</f>
        <v>102.687918041462</v>
      </c>
      <c r="I86">
        <f>RawData!I134</f>
        <v>104.12277223578801</v>
      </c>
      <c r="J86">
        <f>RawData!J134</f>
        <v>103.90549903412</v>
      </c>
      <c r="K86">
        <f>RawData!K134</f>
        <v>103.988550943687</v>
      </c>
      <c r="L86">
        <f>RawData!L134</f>
        <v>104.863361281845</v>
      </c>
      <c r="M86">
        <f>RawData!M134</f>
        <v>104.656097267134</v>
      </c>
    </row>
    <row r="87" spans="1:13" x14ac:dyDescent="0.2">
      <c r="A87" t="s">
        <v>165</v>
      </c>
      <c r="B87">
        <f>RawData!B135</f>
        <v>101.11385178480199</v>
      </c>
      <c r="C87">
        <f>RawData!C135</f>
        <v>106.062447405765</v>
      </c>
      <c r="D87">
        <f>RawData!D135</f>
        <v>106.60252631265899</v>
      </c>
      <c r="E87">
        <f>RawData!E135</f>
        <v>104.841404707221</v>
      </c>
      <c r="F87">
        <f>RawData!F135</f>
        <v>103.016785238442</v>
      </c>
      <c r="G87">
        <f>RawData!G135</f>
        <v>103.02311648995401</v>
      </c>
      <c r="H87">
        <f>RawData!H135</f>
        <v>102.58398560776899</v>
      </c>
      <c r="I87">
        <f>RawData!I135</f>
        <v>104.539616322104</v>
      </c>
      <c r="J87">
        <f>RawData!J135</f>
        <v>104.064755297376</v>
      </c>
      <c r="K87">
        <f>RawData!K135</f>
        <v>104.54547457658801</v>
      </c>
      <c r="L87">
        <f>RawData!L135</f>
        <v>104.863361281845</v>
      </c>
      <c r="M87">
        <f>RawData!M135</f>
        <v>104.119607273846</v>
      </c>
    </row>
    <row r="88" spans="1:13" x14ac:dyDescent="0.2">
      <c r="A88" t="s">
        <v>166</v>
      </c>
      <c r="B88">
        <f>RawData!B136</f>
        <v>100.854336123392</v>
      </c>
      <c r="C88">
        <f>RawData!C136</f>
        <v>106.4536788921</v>
      </c>
      <c r="D88">
        <f>RawData!D136</f>
        <v>107.605593843104</v>
      </c>
      <c r="E88">
        <f>RawData!E136</f>
        <v>105.19003323316799</v>
      </c>
      <c r="F88">
        <f>RawData!F136</f>
        <v>103.49915895992601</v>
      </c>
      <c r="G88">
        <f>RawData!G136</f>
        <v>103.291161888201</v>
      </c>
      <c r="H88">
        <f>RawData!H136</f>
        <v>102.730691962295</v>
      </c>
      <c r="I88">
        <f>RawData!I136</f>
        <v>104.976418926013</v>
      </c>
      <c r="J88">
        <f>RawData!J136</f>
        <v>104.26023039200901</v>
      </c>
      <c r="K88">
        <f>RawData!K136</f>
        <v>105.104950574301</v>
      </c>
      <c r="L88">
        <f>RawData!L136</f>
        <v>104.863361281845</v>
      </c>
      <c r="M88">
        <f>RawData!M136</f>
        <v>103.422421855102</v>
      </c>
    </row>
    <row r="89" spans="1:13" x14ac:dyDescent="0.2">
      <c r="A89" t="s">
        <v>167</v>
      </c>
      <c r="B89">
        <f>RawData!B137</f>
        <v>101.409652828989</v>
      </c>
      <c r="C89">
        <f>RawData!C137</f>
        <v>106.754718493306</v>
      </c>
      <c r="D89">
        <f>RawData!D137</f>
        <v>107.754547955052</v>
      </c>
      <c r="E89">
        <f>RawData!E137</f>
        <v>105.58566553177199</v>
      </c>
      <c r="F89">
        <f>RawData!F137</f>
        <v>103.837535273637</v>
      </c>
      <c r="G89">
        <f>RawData!G137</f>
        <v>103.531518757434</v>
      </c>
      <c r="H89">
        <f>RawData!H137</f>
        <v>103.04348959389201</v>
      </c>
      <c r="I89">
        <f>RawData!I137</f>
        <v>105.296126883471</v>
      </c>
      <c r="J89">
        <f>RawData!J137</f>
        <v>104.369752148583</v>
      </c>
      <c r="K89">
        <f>RawData!K137</f>
        <v>105.55041761932</v>
      </c>
      <c r="L89">
        <f>RawData!L137</f>
        <v>105.97289139025899</v>
      </c>
      <c r="M89">
        <f>RawData!M137</f>
        <v>102.692024633581</v>
      </c>
    </row>
    <row r="90" spans="1:13" x14ac:dyDescent="0.2">
      <c r="A90" t="s">
        <v>168</v>
      </c>
      <c r="B90">
        <f>RawData!B138</f>
        <v>102.295587723167</v>
      </c>
      <c r="C90">
        <f>RawData!C138</f>
        <v>106.979119253984</v>
      </c>
      <c r="D90">
        <f>RawData!D138</f>
        <v>107.030310900819</v>
      </c>
      <c r="E90">
        <f>RawData!E138</f>
        <v>105.990948994299</v>
      </c>
      <c r="F90">
        <f>RawData!F138</f>
        <v>103.917944966595</v>
      </c>
      <c r="G90">
        <f>RawData!G138</f>
        <v>103.70146828068999</v>
      </c>
      <c r="H90">
        <f>RawData!H138</f>
        <v>103.37811575246</v>
      </c>
      <c r="I90">
        <f>RawData!I138</f>
        <v>105.44853211029</v>
      </c>
      <c r="J90">
        <f>RawData!J138</f>
        <v>104.29894395171399</v>
      </c>
      <c r="K90">
        <f>RawData!K138</f>
        <v>105.847719844129</v>
      </c>
      <c r="L90">
        <f>RawData!L138</f>
        <v>105.97289139025899</v>
      </c>
      <c r="M90">
        <f>RawData!M138</f>
        <v>101.86917535722399</v>
      </c>
    </row>
    <row r="91" spans="1:13" x14ac:dyDescent="0.2">
      <c r="A91" t="s">
        <v>169</v>
      </c>
      <c r="B91">
        <f>RawData!B139</f>
        <v>102.865781968148</v>
      </c>
      <c r="C91">
        <f>RawData!C139</f>
        <v>107.09923256491</v>
      </c>
      <c r="D91">
        <f>RawData!D139</f>
        <v>105.431690853703</v>
      </c>
      <c r="E91">
        <f>RawData!E139</f>
        <v>106.30243099981401</v>
      </c>
      <c r="F91">
        <f>RawData!F139</f>
        <v>103.74463055787599</v>
      </c>
      <c r="G91">
        <f>RawData!G139</f>
        <v>103.75949655446399</v>
      </c>
      <c r="H91">
        <f>RawData!H139</f>
        <v>103.553942199612</v>
      </c>
      <c r="I91">
        <f>RawData!I139</f>
        <v>105.421931561393</v>
      </c>
      <c r="J91">
        <f>RawData!J139</f>
        <v>103.969311138405</v>
      </c>
      <c r="K91">
        <f>RawData!K139</f>
        <v>106.091451397813</v>
      </c>
      <c r="L91">
        <f>RawData!L139</f>
        <v>105.97289139025899</v>
      </c>
      <c r="M91">
        <f>RawData!M139</f>
        <v>100.891706671962</v>
      </c>
    </row>
    <row r="92" spans="1:13" x14ac:dyDescent="0.2">
      <c r="A92" t="s">
        <v>170</v>
      </c>
      <c r="B92">
        <f>RawData!B140</f>
        <v>102.554030102504</v>
      </c>
      <c r="C92">
        <f>RawData!C140</f>
        <v>106.991298312506</v>
      </c>
      <c r="D92">
        <f>RawData!D140</f>
        <v>103.31161061007001</v>
      </c>
      <c r="E92">
        <f>RawData!E140</f>
        <v>106.228661054097</v>
      </c>
      <c r="F92">
        <f>RawData!F140</f>
        <v>103.364828861002</v>
      </c>
      <c r="G92">
        <f>RawData!G140</f>
        <v>103.509747814283</v>
      </c>
      <c r="H92">
        <f>RawData!H140</f>
        <v>103.289932740574</v>
      </c>
      <c r="I92">
        <f>RawData!I140</f>
        <v>105.17806358675401</v>
      </c>
      <c r="J92">
        <f>RawData!J140</f>
        <v>103.360967502598</v>
      </c>
      <c r="K92">
        <f>RawData!K140</f>
        <v>106.09479688205199</v>
      </c>
      <c r="L92">
        <f>RawData!L140</f>
        <v>104.99335669299199</v>
      </c>
      <c r="M92">
        <f>RawData!M140</f>
        <v>99.871230130380397</v>
      </c>
    </row>
    <row r="93" spans="1:13" x14ac:dyDescent="0.2">
      <c r="A93" t="s">
        <v>171</v>
      </c>
      <c r="B93">
        <f>RawData!B141</f>
        <v>101.39082204795</v>
      </c>
      <c r="C93">
        <f>RawData!C141</f>
        <v>106.62570679241701</v>
      </c>
      <c r="D93">
        <f>RawData!D141</f>
        <v>101.136263426288</v>
      </c>
      <c r="E93">
        <f>RawData!E141</f>
        <v>105.618570659196</v>
      </c>
      <c r="F93">
        <f>RawData!F141</f>
        <v>102.995248421375</v>
      </c>
      <c r="G93">
        <f>RawData!G141</f>
        <v>103.007539126494</v>
      </c>
      <c r="H93">
        <f>RawData!H141</f>
        <v>102.63569419842899</v>
      </c>
      <c r="I93">
        <f>RawData!I141</f>
        <v>104.810477606896</v>
      </c>
      <c r="J93">
        <f>RawData!J141</f>
        <v>102.616186263709</v>
      </c>
      <c r="K93">
        <f>RawData!K141</f>
        <v>105.579033968247</v>
      </c>
      <c r="L93">
        <f>RawData!L141</f>
        <v>104.99335669299199</v>
      </c>
      <c r="M93">
        <f>RawData!M141</f>
        <v>98.934524426985703</v>
      </c>
    </row>
    <row r="94" spans="1:13" x14ac:dyDescent="0.2">
      <c r="A94" t="s">
        <v>172</v>
      </c>
      <c r="B94">
        <f>RawData!B142</f>
        <v>99.7570722661996</v>
      </c>
      <c r="C94">
        <f>RawData!C142</f>
        <v>105.84669658348599</v>
      </c>
      <c r="D94">
        <f>RawData!D142</f>
        <v>99.591443808308398</v>
      </c>
      <c r="E94">
        <f>RawData!E142</f>
        <v>104.55689741708601</v>
      </c>
      <c r="F94">
        <f>RawData!F142</f>
        <v>102.84196756521899</v>
      </c>
      <c r="G94">
        <f>RawData!G142</f>
        <v>102.27705146925</v>
      </c>
      <c r="H94">
        <f>RawData!H142</f>
        <v>101.697456252549</v>
      </c>
      <c r="I94">
        <f>RawData!I142</f>
        <v>104.34433207435301</v>
      </c>
      <c r="J94">
        <f>RawData!J142</f>
        <v>101.91658811802201</v>
      </c>
      <c r="K94">
        <f>RawData!K142</f>
        <v>104.548549757525</v>
      </c>
      <c r="L94">
        <f>RawData!L142</f>
        <v>104.99335669299199</v>
      </c>
      <c r="M94">
        <f>RawData!M142</f>
        <v>98.299536061453495</v>
      </c>
    </row>
    <row r="95" spans="1:13" x14ac:dyDescent="0.2">
      <c r="A95" t="s">
        <v>173</v>
      </c>
      <c r="B95">
        <f>RawData!B143</f>
        <v>98.176279623197999</v>
      </c>
      <c r="C95">
        <f>RawData!C143</f>
        <v>104.55150310233</v>
      </c>
      <c r="D95">
        <f>RawData!D143</f>
        <v>99.1827512924541</v>
      </c>
      <c r="E95">
        <f>RawData!E143</f>
        <v>103.321367656815</v>
      </c>
      <c r="F95">
        <f>RawData!F143</f>
        <v>102.901545058907</v>
      </c>
      <c r="G95">
        <f>RawData!G143</f>
        <v>101.483925148889</v>
      </c>
      <c r="H95">
        <f>RawData!H143</f>
        <v>100.72316667798</v>
      </c>
      <c r="I95">
        <f>RawData!I143</f>
        <v>103.72652408061801</v>
      </c>
      <c r="J95">
        <f>RawData!J143</f>
        <v>101.3453686252</v>
      </c>
      <c r="K95">
        <f>RawData!K143</f>
        <v>103.381878746296</v>
      </c>
      <c r="L95">
        <f>RawData!L143</f>
        <v>103.59731216088799</v>
      </c>
      <c r="M95">
        <f>RawData!M143</f>
        <v>97.941021238081007</v>
      </c>
    </row>
    <row r="96" spans="1:13" x14ac:dyDescent="0.2">
      <c r="A96" t="s">
        <v>174</v>
      </c>
      <c r="B96">
        <f>RawData!B144</f>
        <v>97.094953094533594</v>
      </c>
      <c r="C96">
        <f>RawData!C144</f>
        <v>103.01168803093999</v>
      </c>
      <c r="D96">
        <f>RawData!D144</f>
        <v>100.17318163453599</v>
      </c>
      <c r="E96">
        <f>RawData!E144</f>
        <v>102.255915631357</v>
      </c>
      <c r="F96">
        <f>RawData!F144</f>
        <v>103.142887355537</v>
      </c>
      <c r="G96">
        <f>RawData!G144</f>
        <v>100.869095742158</v>
      </c>
      <c r="H96">
        <f>RawData!H144</f>
        <v>100.001042933204</v>
      </c>
      <c r="I96">
        <f>RawData!I144</f>
        <v>103.07728769323801</v>
      </c>
      <c r="J96">
        <f>RawData!J144</f>
        <v>101.046159577859</v>
      </c>
      <c r="K96">
        <f>RawData!K144</f>
        <v>102.557995824703</v>
      </c>
      <c r="L96">
        <f>RawData!L144</f>
        <v>103.59731216088799</v>
      </c>
      <c r="M96">
        <f>RawData!M144</f>
        <v>97.912947681276805</v>
      </c>
    </row>
    <row r="97" spans="1:13" x14ac:dyDescent="0.2">
      <c r="A97" t="s">
        <v>175</v>
      </c>
      <c r="B97">
        <f>RawData!B145</f>
        <v>96.777666495723807</v>
      </c>
      <c r="C97">
        <f>RawData!C145</f>
        <v>101.91716508813801</v>
      </c>
      <c r="D97">
        <f>RawData!D145</f>
        <v>102.18417835916399</v>
      </c>
      <c r="E97">
        <f>RawData!E145</f>
        <v>101.667378208426</v>
      </c>
      <c r="F97">
        <f>RawData!F145</f>
        <v>103.44650616059199</v>
      </c>
      <c r="G97">
        <f>RawData!G145</f>
        <v>100.43917137376999</v>
      </c>
      <c r="H97">
        <f>RawData!H145</f>
        <v>99.59702525182</v>
      </c>
      <c r="I97">
        <f>RawData!I145</f>
        <v>102.68183562436499</v>
      </c>
      <c r="J97">
        <f>RawData!J145</f>
        <v>101.12572108189801</v>
      </c>
      <c r="K97">
        <f>RawData!K145</f>
        <v>102.48195506258899</v>
      </c>
      <c r="L97">
        <f>RawData!L145</f>
        <v>103.59731216088799</v>
      </c>
      <c r="M97">
        <f>RawData!M145</f>
        <v>98.283464557833994</v>
      </c>
    </row>
    <row r="98" spans="1:13" x14ac:dyDescent="0.2">
      <c r="A98" t="s">
        <v>176</v>
      </c>
      <c r="B98">
        <f>RawData!B146</f>
        <v>97.189905321233994</v>
      </c>
      <c r="C98">
        <f>RawData!C146</f>
        <v>101.502919548401</v>
      </c>
      <c r="D98">
        <f>RawData!D146</f>
        <v>104.525998558583</v>
      </c>
      <c r="E98">
        <f>RawData!E146</f>
        <v>101.621199246801</v>
      </c>
      <c r="F98">
        <f>RawData!F146</f>
        <v>103.61180857340401</v>
      </c>
      <c r="G98">
        <f>RawData!G146</f>
        <v>99.973507471831297</v>
      </c>
      <c r="H98">
        <f>RawData!H146</f>
        <v>99.333278977193999</v>
      </c>
      <c r="I98">
        <f>RawData!I146</f>
        <v>102.557364060903</v>
      </c>
      <c r="J98">
        <f>RawData!J146</f>
        <v>101.483298112108</v>
      </c>
      <c r="K98">
        <f>RawData!K146</f>
        <v>103.004527419529</v>
      </c>
      <c r="L98">
        <f>RawData!L146</f>
        <v>103.745525492637</v>
      </c>
      <c r="M98">
        <f>RawData!M146</f>
        <v>99.071671654693802</v>
      </c>
    </row>
    <row r="99" spans="1:13" x14ac:dyDescent="0.2">
      <c r="A99" t="s">
        <v>177</v>
      </c>
      <c r="B99">
        <f>RawData!B147</f>
        <v>98.058162301977504</v>
      </c>
      <c r="C99">
        <f>RawData!C147</f>
        <v>101.723955752253</v>
      </c>
      <c r="D99">
        <f>RawData!D147</f>
        <v>106.80422411119</v>
      </c>
      <c r="E99">
        <f>RawData!E147</f>
        <v>102.001829975129</v>
      </c>
      <c r="F99">
        <f>RawData!F147</f>
        <v>103.68811801515901</v>
      </c>
      <c r="G99">
        <f>RawData!G147</f>
        <v>99.502368536709099</v>
      </c>
      <c r="H99">
        <f>RawData!H147</f>
        <v>99.170201102720796</v>
      </c>
      <c r="I99">
        <f>RawData!I147</f>
        <v>102.70603688370601</v>
      </c>
      <c r="J99">
        <f>RawData!J147</f>
        <v>102.023107885279</v>
      </c>
      <c r="K99">
        <f>RawData!K147</f>
        <v>103.68648314296399</v>
      </c>
      <c r="L99">
        <f>RawData!L147</f>
        <v>103.745525492637</v>
      </c>
      <c r="M99">
        <f>RawData!M147</f>
        <v>100.07516455610499</v>
      </c>
    </row>
    <row r="100" spans="1:13" x14ac:dyDescent="0.2">
      <c r="A100" t="s">
        <v>178</v>
      </c>
      <c r="B100">
        <f>RawData!B148</f>
        <v>98.907125472891195</v>
      </c>
      <c r="C100">
        <f>RawData!C148</f>
        <v>102.0097312953</v>
      </c>
      <c r="D100">
        <f>RawData!D148</f>
        <v>108.45867433560799</v>
      </c>
      <c r="E100">
        <f>RawData!E148</f>
        <v>102.569538521593</v>
      </c>
      <c r="F100">
        <f>RawData!F148</f>
        <v>103.73114746118</v>
      </c>
      <c r="G100">
        <f>RawData!G148</f>
        <v>98.867869318704706</v>
      </c>
      <c r="H100">
        <f>RawData!H148</f>
        <v>98.876898234167598</v>
      </c>
      <c r="I100">
        <f>RawData!I148</f>
        <v>102.87043937823999</v>
      </c>
      <c r="J100">
        <f>RawData!J148</f>
        <v>102.444602278696</v>
      </c>
      <c r="K100">
        <f>RawData!K148</f>
        <v>104.145186733253</v>
      </c>
      <c r="L100">
        <f>RawData!L148</f>
        <v>103.745525492637</v>
      </c>
      <c r="M100">
        <f>RawData!M148</f>
        <v>100.858266237441</v>
      </c>
    </row>
    <row r="101" spans="1:13" x14ac:dyDescent="0.2">
      <c r="A101" t="s">
        <v>179</v>
      </c>
      <c r="B101">
        <f>RawData!B149</f>
        <v>99.292107923769294</v>
      </c>
      <c r="C101">
        <f>RawData!C149</f>
        <v>101.98575422589199</v>
      </c>
      <c r="D101">
        <f>RawData!D149</f>
        <v>109.164131603724</v>
      </c>
      <c r="E101">
        <f>RawData!E149</f>
        <v>103.014410344749</v>
      </c>
      <c r="F101">
        <f>RawData!F149</f>
        <v>103.805474353807</v>
      </c>
      <c r="G101">
        <f>RawData!G149</f>
        <v>98.053567164393399</v>
      </c>
      <c r="H101">
        <f>RawData!H149</f>
        <v>98.338431539049907</v>
      </c>
      <c r="I101">
        <f>RawData!I149</f>
        <v>102.89561428985</v>
      </c>
      <c r="J101">
        <f>RawData!J149</f>
        <v>102.504575323756</v>
      </c>
      <c r="K101">
        <f>RawData!K149</f>
        <v>104.38789636123499</v>
      </c>
      <c r="L101">
        <f>RawData!L149</f>
        <v>104.39719272732</v>
      </c>
      <c r="M101">
        <f>RawData!M149</f>
        <v>100.86413448218499</v>
      </c>
    </row>
    <row r="102" spans="1:13" x14ac:dyDescent="0.2">
      <c r="A102" t="s">
        <v>180</v>
      </c>
      <c r="B102">
        <f>RawData!B150</f>
        <v>99.003463168066801</v>
      </c>
      <c r="C102">
        <f>RawData!C150</f>
        <v>101.706078238853</v>
      </c>
      <c r="D102">
        <f>RawData!D150</f>
        <v>108.914997340413</v>
      </c>
      <c r="E102">
        <f>RawData!E150</f>
        <v>103.11167274379901</v>
      </c>
      <c r="F102">
        <f>RawData!F150</f>
        <v>103.898608539398</v>
      </c>
      <c r="G102">
        <f>RawData!G150</f>
        <v>97.250575883838295</v>
      </c>
      <c r="H102">
        <f>RawData!H150</f>
        <v>97.653739959210796</v>
      </c>
      <c r="I102">
        <f>RawData!I150</f>
        <v>102.80234338912599</v>
      </c>
      <c r="J102">
        <f>RawData!J150</f>
        <v>102.156545493362</v>
      </c>
      <c r="K102">
        <f>RawData!K150</f>
        <v>104.35541361706299</v>
      </c>
      <c r="L102">
        <f>RawData!L150</f>
        <v>104.39719272732</v>
      </c>
      <c r="M102">
        <f>RawData!M150</f>
        <v>99.844284203608595</v>
      </c>
    </row>
    <row r="103" spans="1:13" x14ac:dyDescent="0.2">
      <c r="A103" t="s">
        <v>181</v>
      </c>
      <c r="B103">
        <f>RawData!B151</f>
        <v>98.072577968835901</v>
      </c>
      <c r="C103">
        <f>RawData!C151</f>
        <v>101.280278031393</v>
      </c>
      <c r="D103">
        <f>RawData!D151</f>
        <v>108.099201644499</v>
      </c>
      <c r="E103">
        <f>RawData!E151</f>
        <v>102.73370167507601</v>
      </c>
      <c r="F103">
        <f>RawData!F151</f>
        <v>103.778640693426</v>
      </c>
      <c r="G103">
        <f>RawData!G151</f>
        <v>96.578018647794394</v>
      </c>
      <c r="H103">
        <f>RawData!H151</f>
        <v>96.921767291633898</v>
      </c>
      <c r="I103">
        <f>RawData!I151</f>
        <v>102.52945936240999</v>
      </c>
      <c r="J103">
        <f>RawData!J151</f>
        <v>101.506610803876</v>
      </c>
      <c r="K103">
        <f>RawData!K151</f>
        <v>104.217643485491</v>
      </c>
      <c r="L103">
        <f>RawData!L151</f>
        <v>104.39719272732</v>
      </c>
      <c r="M103">
        <f>RawData!M151</f>
        <v>98.329468609594798</v>
      </c>
    </row>
    <row r="104" spans="1:13" x14ac:dyDescent="0.2">
      <c r="A104" t="s">
        <v>182</v>
      </c>
      <c r="B104">
        <f>RawData!B152</f>
        <v>96.878026751480704</v>
      </c>
      <c r="C104">
        <f>RawData!C152</f>
        <v>100.80371910036</v>
      </c>
      <c r="D104">
        <f>RawData!D152</f>
        <v>107.385818667075</v>
      </c>
      <c r="E104">
        <f>RawData!E152</f>
        <v>102.059027536304</v>
      </c>
      <c r="F104">
        <f>RawData!F152</f>
        <v>103.320518741464</v>
      </c>
      <c r="G104">
        <f>RawData!G152</f>
        <v>96.282334733789796</v>
      </c>
      <c r="H104">
        <f>RawData!H152</f>
        <v>96.419343897858695</v>
      </c>
      <c r="I104">
        <f>RawData!I152</f>
        <v>102.062118920912</v>
      </c>
      <c r="J104">
        <f>RawData!J152</f>
        <v>100.831822297599</v>
      </c>
      <c r="K104">
        <f>RawData!K152</f>
        <v>103.7882665659</v>
      </c>
      <c r="L104">
        <f>RawData!L152</f>
        <v>102.769505306577</v>
      </c>
      <c r="M104">
        <f>RawData!M152</f>
        <v>97.201421181056205</v>
      </c>
    </row>
    <row r="105" spans="1:13" x14ac:dyDescent="0.2">
      <c r="A105" t="s">
        <v>183</v>
      </c>
      <c r="B105">
        <f>RawData!B153</f>
        <v>95.738317031810794</v>
      </c>
      <c r="C105">
        <f>RawData!C153</f>
        <v>100.463391629342</v>
      </c>
      <c r="D105">
        <f>RawData!D153</f>
        <v>106.778503552044</v>
      </c>
      <c r="E105">
        <f>RawData!E153</f>
        <v>101.285287270117</v>
      </c>
      <c r="F105">
        <f>RawData!F153</f>
        <v>102.37468898679001</v>
      </c>
      <c r="G105">
        <f>RawData!G153</f>
        <v>96.348212459927097</v>
      </c>
      <c r="H105">
        <f>RawData!H153</f>
        <v>96.207936511460304</v>
      </c>
      <c r="I105">
        <f>RawData!I153</f>
        <v>101.419040308066</v>
      </c>
      <c r="J105">
        <f>RawData!J153</f>
        <v>100.268301388701</v>
      </c>
      <c r="K105">
        <f>RawData!K153</f>
        <v>102.810603531227</v>
      </c>
      <c r="L105">
        <f>RawData!L153</f>
        <v>102.769505306577</v>
      </c>
      <c r="M105">
        <f>RawData!M153</f>
        <v>97.044663929523793</v>
      </c>
    </row>
    <row r="106" spans="1:13" x14ac:dyDescent="0.2">
      <c r="A106" t="s">
        <v>184</v>
      </c>
      <c r="B106">
        <f>RawData!B154</f>
        <v>94.932973168654797</v>
      </c>
      <c r="C106">
        <f>RawData!C154</f>
        <v>100.38434515461</v>
      </c>
      <c r="D106">
        <f>RawData!D154</f>
        <v>105.85927249489301</v>
      </c>
      <c r="E106">
        <f>RawData!E154</f>
        <v>100.401450888136</v>
      </c>
      <c r="F106">
        <f>RawData!F154</f>
        <v>100.920010263397</v>
      </c>
      <c r="G106">
        <f>RawData!G154</f>
        <v>96.477193135442306</v>
      </c>
      <c r="H106">
        <f>RawData!H154</f>
        <v>96.122022543081101</v>
      </c>
      <c r="I106">
        <f>RawData!I154</f>
        <v>100.65217770900399</v>
      </c>
      <c r="J106">
        <f>RawData!J154</f>
        <v>99.722919115472095</v>
      </c>
      <c r="K106">
        <f>RawData!K154</f>
        <v>101.361201489894</v>
      </c>
      <c r="L106">
        <f>RawData!L154</f>
        <v>102.769505306577</v>
      </c>
      <c r="M106">
        <f>RawData!M154</f>
        <v>97.498665316064702</v>
      </c>
    </row>
    <row r="107" spans="1:13" x14ac:dyDescent="0.2">
      <c r="A107" t="s">
        <v>185</v>
      </c>
      <c r="B107">
        <f>RawData!B155</f>
        <v>94.555256149898298</v>
      </c>
      <c r="C107">
        <f>RawData!C155</f>
        <v>100.291736417534</v>
      </c>
      <c r="D107">
        <f>RawData!D155</f>
        <v>103.99403155298501</v>
      </c>
      <c r="E107">
        <f>RawData!E155</f>
        <v>99.315253676983502</v>
      </c>
      <c r="F107">
        <f>RawData!F155</f>
        <v>99.066892471358699</v>
      </c>
      <c r="G107">
        <f>RawData!G155</f>
        <v>96.436675223193006</v>
      </c>
      <c r="H107">
        <f>RawData!H155</f>
        <v>96.003948836335198</v>
      </c>
      <c r="I107">
        <f>RawData!I155</f>
        <v>99.679314444446504</v>
      </c>
      <c r="J107">
        <f>RawData!J155</f>
        <v>98.943877178870395</v>
      </c>
      <c r="K107">
        <f>RawData!K155</f>
        <v>99.714882322665702</v>
      </c>
      <c r="L107">
        <f>RawData!L155</f>
        <v>97.2165668525098</v>
      </c>
      <c r="M107">
        <f>RawData!M155</f>
        <v>97.784483568543095</v>
      </c>
    </row>
    <row r="108" spans="1:13" x14ac:dyDescent="0.2">
      <c r="A108" t="s">
        <v>186</v>
      </c>
      <c r="B108">
        <f>RawData!B156</f>
        <v>94.326825190650396</v>
      </c>
      <c r="C108">
        <f>RawData!C156</f>
        <v>99.406093536187797</v>
      </c>
      <c r="D108">
        <f>RawData!D156</f>
        <v>100.616762607637</v>
      </c>
      <c r="E108">
        <f>RawData!E156</f>
        <v>97.782259726549</v>
      </c>
      <c r="F108">
        <f>RawData!F156</f>
        <v>96.852722089218204</v>
      </c>
      <c r="G108">
        <f>RawData!G156</f>
        <v>96.043162117885004</v>
      </c>
      <c r="H108">
        <f>RawData!H156</f>
        <v>95.648404624620994</v>
      </c>
      <c r="I108">
        <f>RawData!I156</f>
        <v>98.129407812702993</v>
      </c>
      <c r="J108">
        <f>RawData!J156</f>
        <v>97.477349442571395</v>
      </c>
      <c r="K108">
        <f>RawData!K156</f>
        <v>97.898408230100998</v>
      </c>
      <c r="L108">
        <f>RawData!L156</f>
        <v>97.2165668525098</v>
      </c>
      <c r="M108">
        <f>RawData!M156</f>
        <v>96.873276170345093</v>
      </c>
    </row>
    <row r="109" spans="1:13" x14ac:dyDescent="0.2">
      <c r="A109" t="s">
        <v>187</v>
      </c>
      <c r="B109">
        <f>RawData!B157</f>
        <v>93.913736835536298</v>
      </c>
      <c r="C109">
        <f>RawData!C157</f>
        <v>97.349197209644103</v>
      </c>
      <c r="D109">
        <f>RawData!D157</f>
        <v>95.771039346372604</v>
      </c>
      <c r="E109">
        <f>RawData!E157</f>
        <v>95.567502345102397</v>
      </c>
      <c r="F109">
        <f>RawData!F157</f>
        <v>94.348585635345003</v>
      </c>
      <c r="G109">
        <f>RawData!G157</f>
        <v>95.251231800661003</v>
      </c>
      <c r="H109">
        <f>RawData!H157</f>
        <v>94.943607958682307</v>
      </c>
      <c r="I109">
        <f>RawData!I157</f>
        <v>95.848891422494503</v>
      </c>
      <c r="J109">
        <f>RawData!J157</f>
        <v>95.124219820049603</v>
      </c>
      <c r="K109">
        <f>RawData!K157</f>
        <v>95.7109888676802</v>
      </c>
      <c r="L109">
        <f>RawData!L157</f>
        <v>97.2165668525098</v>
      </c>
      <c r="M109">
        <f>RawData!M157</f>
        <v>94.199511044127703</v>
      </c>
    </row>
    <row r="110" spans="1:13" x14ac:dyDescent="0.2">
      <c r="A110" t="s">
        <v>188</v>
      </c>
      <c r="B110">
        <f>RawData!B158</f>
        <v>93.155121580486295</v>
      </c>
      <c r="C110">
        <f>RawData!C158</f>
        <v>94.040429199653403</v>
      </c>
      <c r="D110">
        <f>RawData!D158</f>
        <v>90.318012103774507</v>
      </c>
      <c r="E110">
        <f>RawData!E158</f>
        <v>92.619025599189797</v>
      </c>
      <c r="F110">
        <f>RawData!F158</f>
        <v>91.7428936628353</v>
      </c>
      <c r="G110">
        <f>RawData!G158</f>
        <v>94.276178434873998</v>
      </c>
      <c r="H110">
        <f>RawData!H158</f>
        <v>94.018335358364794</v>
      </c>
      <c r="I110">
        <f>RawData!I158</f>
        <v>92.891661431244302</v>
      </c>
      <c r="J110">
        <f>RawData!J158</f>
        <v>92.106281986162003</v>
      </c>
      <c r="K110">
        <f>RawData!K158</f>
        <v>92.885724128953598</v>
      </c>
      <c r="L110">
        <f>RawData!L158</f>
        <v>88.495669481953499</v>
      </c>
      <c r="M110">
        <f>RawData!M158</f>
        <v>90.211047273581599</v>
      </c>
    </row>
    <row r="111" spans="1:13" x14ac:dyDescent="0.2">
      <c r="A111" t="s">
        <v>189</v>
      </c>
      <c r="B111">
        <f>RawData!B159</f>
        <v>92.238210428329396</v>
      </c>
      <c r="C111">
        <f>RawData!C159</f>
        <v>90.178070981743005</v>
      </c>
      <c r="D111">
        <f>RawData!D159</f>
        <v>85.518996631609696</v>
      </c>
      <c r="E111">
        <f>RawData!E159</f>
        <v>89.290338153571298</v>
      </c>
      <c r="F111">
        <f>RawData!F159</f>
        <v>89.299705648691301</v>
      </c>
      <c r="G111">
        <f>RawData!G159</f>
        <v>93.269463677789801</v>
      </c>
      <c r="H111">
        <f>RawData!H159</f>
        <v>93.032275430413904</v>
      </c>
      <c r="I111">
        <f>RawData!I159</f>
        <v>89.738888315217196</v>
      </c>
      <c r="J111">
        <f>RawData!J159</f>
        <v>89.052122783886503</v>
      </c>
      <c r="K111">
        <f>RawData!K159</f>
        <v>89.404433338145097</v>
      </c>
      <c r="L111">
        <f>RawData!L159</f>
        <v>88.495669481953499</v>
      </c>
      <c r="M111">
        <f>RawData!M159</f>
        <v>86.119631871027295</v>
      </c>
    </row>
    <row r="112" spans="1:13" x14ac:dyDescent="0.2">
      <c r="A112" t="s">
        <v>190</v>
      </c>
      <c r="B112">
        <f>RawData!B160</f>
        <v>91.496285263254904</v>
      </c>
      <c r="C112">
        <f>RawData!C160</f>
        <v>86.8376553455915</v>
      </c>
      <c r="D112">
        <f>RawData!D160</f>
        <v>82.9280015921927</v>
      </c>
      <c r="E112">
        <f>RawData!E160</f>
        <v>86.137881597310596</v>
      </c>
      <c r="F112">
        <f>RawData!F160</f>
        <v>87.413144159763405</v>
      </c>
      <c r="G112">
        <f>RawData!G160</f>
        <v>92.444867834751605</v>
      </c>
      <c r="H112">
        <f>RawData!H160</f>
        <v>92.226693843307302</v>
      </c>
      <c r="I112">
        <f>RawData!I160</f>
        <v>87.125399752677495</v>
      </c>
      <c r="J112">
        <f>RawData!J160</f>
        <v>86.823737693550598</v>
      </c>
      <c r="K112">
        <f>RawData!K160</f>
        <v>85.753006281512398</v>
      </c>
      <c r="L112">
        <f>RawData!L160</f>
        <v>88.495669481953499</v>
      </c>
      <c r="M112">
        <f>RawData!M160</f>
        <v>83.462843400798803</v>
      </c>
    </row>
    <row r="113" spans="1:13" x14ac:dyDescent="0.2">
      <c r="A113" t="s">
        <v>191</v>
      </c>
      <c r="B113">
        <f>RawData!B161</f>
        <v>91.4181136024132</v>
      </c>
      <c r="C113">
        <f>RawData!C161</f>
        <v>84.945778501630002</v>
      </c>
      <c r="D113">
        <f>RawData!D161</f>
        <v>83.804596141671894</v>
      </c>
      <c r="E113">
        <f>RawData!E161</f>
        <v>83.981816954685002</v>
      </c>
      <c r="F113">
        <f>RawData!F161</f>
        <v>86.578519505351593</v>
      </c>
      <c r="G113">
        <f>RawData!G161</f>
        <v>92.063629552241693</v>
      </c>
      <c r="H113">
        <f>RawData!H161</f>
        <v>91.915160883781098</v>
      </c>
      <c r="I113">
        <f>RawData!I161</f>
        <v>85.762149003490805</v>
      </c>
      <c r="J113">
        <f>RawData!J161</f>
        <v>86.267327110257099</v>
      </c>
      <c r="K113">
        <f>RawData!K161</f>
        <v>82.965326791743493</v>
      </c>
      <c r="L113">
        <f>RawData!L161</f>
        <v>84.573544295317106</v>
      </c>
      <c r="M113">
        <f>RawData!M161</f>
        <v>83.752035903192905</v>
      </c>
    </row>
    <row r="114" spans="1:13" x14ac:dyDescent="0.2">
      <c r="A114" t="s">
        <v>192</v>
      </c>
      <c r="B114">
        <f>RawData!B162</f>
        <v>92.310767224294196</v>
      </c>
      <c r="C114">
        <f>RawData!C162</f>
        <v>84.563161931804402</v>
      </c>
      <c r="D114">
        <f>RawData!D162</f>
        <v>87.578761741951894</v>
      </c>
      <c r="E114">
        <f>RawData!E162</f>
        <v>83.381561440016796</v>
      </c>
      <c r="F114">
        <f>RawData!F162</f>
        <v>87.201623765808094</v>
      </c>
      <c r="G114">
        <f>RawData!G162</f>
        <v>92.297058566421597</v>
      </c>
      <c r="H114">
        <f>RawData!H162</f>
        <v>92.300211557732297</v>
      </c>
      <c r="I114">
        <f>RawData!I162</f>
        <v>85.882392848806305</v>
      </c>
      <c r="J114">
        <f>RawData!J162</f>
        <v>87.591067344373499</v>
      </c>
      <c r="K114">
        <f>RawData!K162</f>
        <v>81.847229934847206</v>
      </c>
      <c r="L114">
        <f>RawData!L162</f>
        <v>84.573544295317106</v>
      </c>
      <c r="M114">
        <f>RawData!M162</f>
        <v>87.393369119702996</v>
      </c>
    </row>
    <row r="115" spans="1:13" x14ac:dyDescent="0.2">
      <c r="A115" t="s">
        <v>193</v>
      </c>
      <c r="B115">
        <f>RawData!B163</f>
        <v>94.025328803554601</v>
      </c>
      <c r="C115">
        <f>RawData!C163</f>
        <v>85.439387639434997</v>
      </c>
      <c r="D115">
        <f>RawData!D163</f>
        <v>92.964229862230098</v>
      </c>
      <c r="E115">
        <f>RawData!E163</f>
        <v>84.442292800622894</v>
      </c>
      <c r="F115">
        <f>RawData!F163</f>
        <v>89.4092489807541</v>
      </c>
      <c r="G115">
        <f>RawData!G163</f>
        <v>93.133391283974106</v>
      </c>
      <c r="H115">
        <f>RawData!H163</f>
        <v>93.338536913477597</v>
      </c>
      <c r="I115">
        <f>RawData!I163</f>
        <v>87.424318310094506</v>
      </c>
      <c r="J115">
        <f>RawData!J163</f>
        <v>90.392640007302305</v>
      </c>
      <c r="K115">
        <f>RawData!K163</f>
        <v>82.537740807560397</v>
      </c>
      <c r="L115">
        <f>RawData!L163</f>
        <v>84.573544295317106</v>
      </c>
      <c r="M115">
        <f>RawData!M163</f>
        <v>93.150175239593906</v>
      </c>
    </row>
    <row r="116" spans="1:13" x14ac:dyDescent="0.2">
      <c r="A116" t="s">
        <v>194</v>
      </c>
      <c r="B116">
        <f>RawData!B164</f>
        <v>96.1713224560702</v>
      </c>
      <c r="C116">
        <f>RawData!C164</f>
        <v>87.206852353824203</v>
      </c>
      <c r="D116">
        <f>RawData!D164</f>
        <v>98.322701987151802</v>
      </c>
      <c r="E116">
        <f>RawData!E164</f>
        <v>86.779902462626694</v>
      </c>
      <c r="F116">
        <f>RawData!F164</f>
        <v>92.739393064725903</v>
      </c>
      <c r="G116">
        <f>RawData!G164</f>
        <v>94.547322633569394</v>
      </c>
      <c r="H116">
        <f>RawData!H164</f>
        <v>94.920842592744606</v>
      </c>
      <c r="I116">
        <f>RawData!I164</f>
        <v>89.973122709275003</v>
      </c>
      <c r="J116">
        <f>RawData!J164</f>
        <v>93.779842164643696</v>
      </c>
      <c r="K116">
        <f>RawData!K164</f>
        <v>84.737830000042194</v>
      </c>
      <c r="L116">
        <f>RawData!L164</f>
        <v>89.022384339678695</v>
      </c>
      <c r="M116">
        <f>RawData!M164</f>
        <v>98.691611795906297</v>
      </c>
    </row>
    <row r="117" spans="1:13" x14ac:dyDescent="0.2">
      <c r="A117" t="s">
        <v>195</v>
      </c>
      <c r="B117">
        <f>RawData!B165</f>
        <v>98.427665933484704</v>
      </c>
      <c r="C117">
        <f>RawData!C165</f>
        <v>89.387419435002002</v>
      </c>
      <c r="D117">
        <f>RawData!D165</f>
        <v>102.127867777212</v>
      </c>
      <c r="E117">
        <f>RawData!E165</f>
        <v>89.679989436586396</v>
      </c>
      <c r="F117">
        <f>RawData!F165</f>
        <v>96.446581917924703</v>
      </c>
      <c r="G117">
        <f>RawData!G165</f>
        <v>96.490478726741898</v>
      </c>
      <c r="H117">
        <f>RawData!H165</f>
        <v>96.936031784292695</v>
      </c>
      <c r="I117">
        <f>RawData!I165</f>
        <v>92.917000676463402</v>
      </c>
      <c r="J117">
        <f>RawData!J165</f>
        <v>96.899336684420604</v>
      </c>
      <c r="K117">
        <f>RawData!K165</f>
        <v>87.822598538475603</v>
      </c>
      <c r="L117">
        <f>RawData!L165</f>
        <v>89.022384339678695</v>
      </c>
      <c r="M117">
        <f>RawData!M165</f>
        <v>102.3727868973</v>
      </c>
    </row>
    <row r="118" spans="1:13" x14ac:dyDescent="0.2">
      <c r="A118" t="s">
        <v>196</v>
      </c>
      <c r="B118">
        <f>RawData!B166</f>
        <v>100.452645073493</v>
      </c>
      <c r="C118">
        <f>RawData!C166</f>
        <v>91.529360656815996</v>
      </c>
      <c r="D118">
        <f>RawData!D166</f>
        <v>103.825936806496</v>
      </c>
      <c r="E118">
        <f>RawData!E166</f>
        <v>92.440656230658007</v>
      </c>
      <c r="F118">
        <f>RawData!F166</f>
        <v>99.768786957377898</v>
      </c>
      <c r="G118">
        <f>RawData!G166</f>
        <v>98.924867354516905</v>
      </c>
      <c r="H118">
        <f>RawData!H166</f>
        <v>99.276256229881398</v>
      </c>
      <c r="I118">
        <f>RawData!I166</f>
        <v>95.649073807096997</v>
      </c>
      <c r="J118">
        <f>RawData!J166</f>
        <v>99.219875994618803</v>
      </c>
      <c r="K118">
        <f>RawData!K166</f>
        <v>90.917631995033503</v>
      </c>
      <c r="L118">
        <f>RawData!L166</f>
        <v>89.022384339678695</v>
      </c>
      <c r="M118">
        <f>RawData!M166</f>
        <v>103.676886523505</v>
      </c>
    </row>
    <row r="119" spans="1:13" x14ac:dyDescent="0.2">
      <c r="A119" t="s">
        <v>197</v>
      </c>
      <c r="B119">
        <f>RawData!B167</f>
        <v>102.00400396656801</v>
      </c>
      <c r="C119">
        <f>RawData!C167</f>
        <v>93.784135744292897</v>
      </c>
      <c r="D119">
        <f>RawData!D167</f>
        <v>103.802976636605</v>
      </c>
      <c r="E119">
        <f>RawData!E167</f>
        <v>94.680335358262695</v>
      </c>
      <c r="F119">
        <f>RawData!F167</f>
        <v>102.21924069746601</v>
      </c>
      <c r="G119">
        <f>RawData!G167</f>
        <v>101.57121878263099</v>
      </c>
      <c r="H119">
        <f>RawData!H167</f>
        <v>101.67075937493701</v>
      </c>
      <c r="I119">
        <f>RawData!I167</f>
        <v>98.0016882208797</v>
      </c>
      <c r="J119">
        <f>RawData!J167</f>
        <v>100.718411968951</v>
      </c>
      <c r="K119">
        <f>RawData!K167</f>
        <v>93.558574619396694</v>
      </c>
      <c r="L119">
        <f>RawData!L167</f>
        <v>96.091785684784</v>
      </c>
      <c r="M119">
        <f>RawData!M167</f>
        <v>103.13615458099</v>
      </c>
    </row>
    <row r="120" spans="1:13" x14ac:dyDescent="0.2">
      <c r="A120" t="s">
        <v>198</v>
      </c>
      <c r="B120">
        <f>RawData!B168</f>
        <v>103.140668234529</v>
      </c>
      <c r="C120">
        <f>RawData!C168</f>
        <v>96.501881067028094</v>
      </c>
      <c r="D120">
        <f>RawData!D168</f>
        <v>103.100236956545</v>
      </c>
      <c r="E120">
        <f>RawData!E168</f>
        <v>96.493069844683504</v>
      </c>
      <c r="F120">
        <f>RawData!F168</f>
        <v>103.802852576102</v>
      </c>
      <c r="G120">
        <f>RawData!G168</f>
        <v>104.074478339747</v>
      </c>
      <c r="H120">
        <f>RawData!H168</f>
        <v>103.859702015547</v>
      </c>
      <c r="I120">
        <f>RawData!I168</f>
        <v>100.152366821565</v>
      </c>
      <c r="J120">
        <f>RawData!J168</f>
        <v>101.88674918162</v>
      </c>
      <c r="K120">
        <f>RawData!K168</f>
        <v>95.694343138879503</v>
      </c>
      <c r="L120">
        <f>RawData!L168</f>
        <v>96.091785684784</v>
      </c>
      <c r="M120">
        <f>RawData!M168</f>
        <v>102.428996146251</v>
      </c>
    </row>
    <row r="121" spans="1:13" x14ac:dyDescent="0.2">
      <c r="A121" t="s">
        <v>199</v>
      </c>
      <c r="B121">
        <f>RawData!B169</f>
        <v>103.932920612019</v>
      </c>
      <c r="C121">
        <f>RawData!C169</f>
        <v>99.626042511893104</v>
      </c>
      <c r="D121">
        <f>RawData!D169</f>
        <v>102.672245000728</v>
      </c>
      <c r="E121">
        <f>RawData!E169</f>
        <v>98.112370496476899</v>
      </c>
      <c r="F121">
        <f>RawData!F169</f>
        <v>104.833737396996</v>
      </c>
      <c r="G121">
        <f>RawData!G169</f>
        <v>106.431073296557</v>
      </c>
      <c r="H121">
        <f>RawData!H169</f>
        <v>105.856498179113</v>
      </c>
      <c r="I121">
        <f>RawData!I169</f>
        <v>102.229889954445</v>
      </c>
      <c r="J121">
        <f>RawData!J169</f>
        <v>103.225794551631</v>
      </c>
      <c r="K121">
        <f>RawData!K169</f>
        <v>97.403500413919303</v>
      </c>
      <c r="L121">
        <f>RawData!L169</f>
        <v>96.091785684784</v>
      </c>
      <c r="M121">
        <f>RawData!M169</f>
        <v>103.109282191077</v>
      </c>
    </row>
    <row r="122" spans="1:13" x14ac:dyDescent="0.2">
      <c r="A122" t="s">
        <v>221</v>
      </c>
      <c r="B122">
        <f>RawData!B170</f>
        <v>104.39023117956199</v>
      </c>
      <c r="C122">
        <f>RawData!C170</f>
        <v>103.158677662239</v>
      </c>
      <c r="D122">
        <f>RawData!D170</f>
        <v>102.996832187103</v>
      </c>
      <c r="E122">
        <f>RawData!E170</f>
        <v>99.778895270815198</v>
      </c>
      <c r="F122">
        <f>RawData!F170</f>
        <v>105.61337009453</v>
      </c>
      <c r="G122">
        <f>RawData!G170</f>
        <v>108.62905908476699</v>
      </c>
      <c r="H122">
        <f>RawData!H170</f>
        <v>107.65412866657</v>
      </c>
      <c r="I122">
        <f>RawData!I170</f>
        <v>104.38602387838399</v>
      </c>
      <c r="J122">
        <f>RawData!J170</f>
        <v>104.961930990323</v>
      </c>
      <c r="K122">
        <f>RawData!K170</f>
        <v>98.924965263725596</v>
      </c>
      <c r="L122">
        <f>RawData!L170</f>
        <v>101.36118614605201</v>
      </c>
      <c r="M122">
        <f>RawData!M170</f>
        <v>105.58600749675701</v>
      </c>
    </row>
    <row r="123" spans="1:13" x14ac:dyDescent="0.2">
      <c r="A123" t="s">
        <v>222</v>
      </c>
      <c r="B123">
        <f>RawData!B171</f>
        <v>104.56411239464801</v>
      </c>
      <c r="C123">
        <f>RawData!C171</f>
        <v>106.70625226157399</v>
      </c>
      <c r="D123">
        <f>RawData!D171</f>
        <v>103.72159163882399</v>
      </c>
      <c r="E123">
        <f>RawData!E171</f>
        <v>101.49018719019</v>
      </c>
      <c r="F123">
        <f>RawData!F171</f>
        <v>106.32634014925701</v>
      </c>
      <c r="G123">
        <f>RawData!G171</f>
        <v>110.52621397140901</v>
      </c>
      <c r="H123">
        <f>RawData!H171</f>
        <v>109.154930608754</v>
      </c>
      <c r="I123">
        <f>RawData!I171</f>
        <v>106.516296205416</v>
      </c>
      <c r="J123">
        <f>RawData!J171</f>
        <v>106.822587493425</v>
      </c>
      <c r="K123">
        <f>RawData!K171</f>
        <v>100.437155968379</v>
      </c>
      <c r="L123">
        <f>RawData!L171</f>
        <v>101.36118614605201</v>
      </c>
      <c r="M123">
        <f>RawData!M171</f>
        <v>108.824096368094</v>
      </c>
    </row>
    <row r="124" spans="1:13" x14ac:dyDescent="0.2">
      <c r="A124" t="s">
        <v>223</v>
      </c>
      <c r="B124">
        <f>RawData!B172</f>
        <v>104.576113922581</v>
      </c>
      <c r="C124">
        <f>RawData!C172</f>
        <v>109.42039392746899</v>
      </c>
      <c r="D124">
        <f>RawData!D172</f>
        <v>103.924761285908</v>
      </c>
      <c r="E124">
        <f>RawData!E172</f>
        <v>102.982449791644</v>
      </c>
      <c r="F124">
        <f>RawData!F172</f>
        <v>106.85029177108601</v>
      </c>
      <c r="G124">
        <f>RawData!G172</f>
        <v>111.97660255527499</v>
      </c>
      <c r="H124">
        <f>RawData!H172</f>
        <v>110.274490169755</v>
      </c>
      <c r="I124">
        <f>RawData!I172</f>
        <v>108.135342849277</v>
      </c>
      <c r="J124">
        <f>RawData!J172</f>
        <v>108.200863895303</v>
      </c>
      <c r="K124">
        <f>RawData!K172</f>
        <v>102.12094306744901</v>
      </c>
      <c r="L124">
        <f>RawData!L172</f>
        <v>101.36118614605201</v>
      </c>
      <c r="M124">
        <f>RawData!M172</f>
        <v>111.340166088711</v>
      </c>
    </row>
    <row r="125" spans="1:13" x14ac:dyDescent="0.2">
      <c r="A125" t="s">
        <v>224</v>
      </c>
      <c r="B125">
        <f>RawData!B173</f>
        <v>104.528391372694</v>
      </c>
      <c r="C125">
        <f>RawData!C173</f>
        <v>110.85668016820399</v>
      </c>
      <c r="D125">
        <f>RawData!D173</f>
        <v>102.735643779496</v>
      </c>
      <c r="E125">
        <f>RawData!E173</f>
        <v>103.88482881805299</v>
      </c>
      <c r="F125">
        <f>RawData!F173</f>
        <v>106.93753150004</v>
      </c>
      <c r="G125">
        <f>RawData!G173</f>
        <v>112.758637771566</v>
      </c>
      <c r="H125">
        <f>RawData!H173</f>
        <v>110.865681099825</v>
      </c>
      <c r="I125">
        <f>RawData!I173</f>
        <v>108.897105834122</v>
      </c>
      <c r="J125">
        <f>RawData!J173</f>
        <v>108.543919048875</v>
      </c>
      <c r="K125">
        <f>RawData!K173</f>
        <v>103.456638720835</v>
      </c>
      <c r="L125">
        <f>RawData!L173</f>
        <v>102.41845362348199</v>
      </c>
      <c r="M125">
        <f>RawData!M173</f>
        <v>111.71097755161</v>
      </c>
    </row>
    <row r="126" spans="1:13" x14ac:dyDescent="0.2">
      <c r="A126" t="s">
        <v>225</v>
      </c>
      <c r="B126">
        <f>RawData!B174</f>
        <v>104.528113279453</v>
      </c>
      <c r="C126">
        <f>RawData!C174</f>
        <v>111.006545858001</v>
      </c>
      <c r="D126">
        <f>RawData!D174</f>
        <v>99.968760048560398</v>
      </c>
      <c r="E126">
        <f>RawData!E174</f>
        <v>103.88007907672601</v>
      </c>
      <c r="F126">
        <f>RawData!F174</f>
        <v>106.397321125077</v>
      </c>
      <c r="G126">
        <f>RawData!G174</f>
        <v>112.827641304778</v>
      </c>
      <c r="H126">
        <f>RawData!H174</f>
        <v>110.91874985895301</v>
      </c>
      <c r="I126">
        <f>RawData!I174</f>
        <v>108.70193349153899</v>
      </c>
      <c r="J126">
        <f>RawData!J174</f>
        <v>107.764349465507</v>
      </c>
      <c r="K126">
        <f>RawData!K174</f>
        <v>103.880126739638</v>
      </c>
      <c r="L126">
        <f>RawData!L174</f>
        <v>102.41845362348199</v>
      </c>
      <c r="M126">
        <f>RawData!M174</f>
        <v>109.876072854566</v>
      </c>
    </row>
    <row r="127" spans="1:13" x14ac:dyDescent="0.2">
      <c r="A127" t="s">
        <v>226</v>
      </c>
      <c r="B127">
        <f>RawData!B175</f>
        <v>104.78362318062</v>
      </c>
      <c r="C127">
        <f>RawData!C175</f>
        <v>110.24159752058399</v>
      </c>
      <c r="D127">
        <f>RawData!D175</f>
        <v>96.190085085826098</v>
      </c>
      <c r="E127">
        <f>RawData!E175</f>
        <v>103.106317080304</v>
      </c>
      <c r="F127">
        <f>RawData!F175</f>
        <v>105.280749547045</v>
      </c>
      <c r="G127">
        <f>RawData!G175</f>
        <v>112.364560414472</v>
      </c>
      <c r="H127">
        <f>RawData!H175</f>
        <v>110.620944850686</v>
      </c>
      <c r="I127">
        <f>RawData!I175</f>
        <v>107.761173533815</v>
      </c>
      <c r="J127">
        <f>RawData!J175</f>
        <v>106.277486169753</v>
      </c>
      <c r="K127">
        <f>RawData!K175</f>
        <v>103.061480834614</v>
      </c>
      <c r="L127">
        <f>RawData!L175</f>
        <v>102.41845362348199</v>
      </c>
      <c r="M127">
        <f>RawData!M175</f>
        <v>106.99105703689899</v>
      </c>
    </row>
    <row r="128" spans="1:13" x14ac:dyDescent="0.2">
      <c r="A128" s="1" t="s">
        <v>227</v>
      </c>
      <c r="B128">
        <f>RawData!B176</f>
        <v>105.233097826652</v>
      </c>
      <c r="C128">
        <f>RawData!C176</f>
        <v>109.199059466069</v>
      </c>
      <c r="D128">
        <f>RawData!D176</f>
        <v>92.179846506601706</v>
      </c>
      <c r="E128">
        <f>RawData!E176</f>
        <v>102.080968102075</v>
      </c>
      <c r="F128">
        <f>RawData!F176</f>
        <v>103.979991003808</v>
      </c>
      <c r="G128">
        <f>RawData!G176</f>
        <v>111.61204284234</v>
      </c>
      <c r="H128">
        <f>RawData!H176</f>
        <v>110.144885488732</v>
      </c>
      <c r="I128">
        <f>RawData!I176</f>
        <v>106.58952523493799</v>
      </c>
      <c r="J128">
        <f>RawData!J176</f>
        <v>104.733598756373</v>
      </c>
      <c r="K128">
        <f>RawData!K176</f>
        <v>101.535286223291</v>
      </c>
      <c r="L128">
        <f>RawData!L176</f>
        <v>101.54147830495</v>
      </c>
      <c r="M128">
        <f>RawData!M176</f>
        <v>104.551361324168</v>
      </c>
    </row>
    <row r="129" spans="1:13" x14ac:dyDescent="0.2">
      <c r="A129" t="s">
        <v>228</v>
      </c>
      <c r="B129">
        <f>RawData!B177</f>
        <v>105.49544239606099</v>
      </c>
      <c r="C129">
        <f>RawData!C177</f>
        <v>108.374688361187</v>
      </c>
      <c r="D129">
        <f>RawData!D177</f>
        <v>89.306812251273001</v>
      </c>
      <c r="E129">
        <f>RawData!E177</f>
        <v>101.397611189156</v>
      </c>
      <c r="F129">
        <f>RawData!F177</f>
        <v>102.976895825131</v>
      </c>
      <c r="G129">
        <f>RawData!G177</f>
        <v>110.752824562584</v>
      </c>
      <c r="H129">
        <f>RawData!H177</f>
        <v>109.54362666428401</v>
      </c>
      <c r="I129">
        <f>RawData!I177</f>
        <v>105.675792093159</v>
      </c>
      <c r="J129">
        <f>RawData!J177</f>
        <v>103.64203529504501</v>
      </c>
      <c r="K129">
        <f>RawData!K177</f>
        <v>100.483636183747</v>
      </c>
      <c r="L129">
        <f>RawData!L177</f>
        <v>101.54147830495</v>
      </c>
      <c r="M129">
        <f>RawData!M177</f>
        <v>103.22623534687</v>
      </c>
    </row>
    <row r="130" spans="1:13" x14ac:dyDescent="0.2">
      <c r="A130" t="s">
        <v>229</v>
      </c>
      <c r="B130">
        <f>RawData!B178</f>
        <v>105.382609303187</v>
      </c>
      <c r="C130">
        <f>RawData!C178</f>
        <v>108.078568065442</v>
      </c>
      <c r="D130">
        <f>RawData!D178</f>
        <v>88.210112843539605</v>
      </c>
      <c r="E130">
        <f>RawData!E178</f>
        <v>101.50246098324899</v>
      </c>
      <c r="F130">
        <f>RawData!F178</f>
        <v>102.617707960557</v>
      </c>
      <c r="G130">
        <f>RawData!G178</f>
        <v>110.25273713467701</v>
      </c>
      <c r="H130">
        <f>RawData!H178</f>
        <v>109.132607733434</v>
      </c>
      <c r="I130">
        <f>RawData!I178</f>
        <v>105.348138012999</v>
      </c>
      <c r="J130">
        <f>RawData!J178</f>
        <v>103.23637475666099</v>
      </c>
      <c r="K130">
        <f>RawData!K178</f>
        <v>100.63570309491</v>
      </c>
      <c r="L130">
        <f>RawData!L178</f>
        <v>101.54147830495</v>
      </c>
      <c r="M130">
        <f>RawData!M178</f>
        <v>102.882719115624</v>
      </c>
    </row>
    <row r="131" spans="1:13" x14ac:dyDescent="0.2">
      <c r="A131" t="s">
        <v>230</v>
      </c>
      <c r="B131">
        <f>RawData!B179</f>
        <v>104.922852549372</v>
      </c>
      <c r="C131">
        <f>RawData!C179</f>
        <v>107.914894543201</v>
      </c>
      <c r="D131">
        <f>RawData!D179</f>
        <v>88.665919924824905</v>
      </c>
      <c r="E131">
        <f>RawData!E179</f>
        <v>102.41367774416</v>
      </c>
      <c r="F131">
        <f>RawData!F179</f>
        <v>103.05281429030499</v>
      </c>
      <c r="G131">
        <f>RawData!G179</f>
        <v>110.34408706029301</v>
      </c>
      <c r="H131">
        <f>RawData!H179</f>
        <v>109.09720312278201</v>
      </c>
      <c r="I131">
        <f>RawData!I179</f>
        <v>105.483854416753</v>
      </c>
      <c r="J131">
        <f>RawData!J179</f>
        <v>103.400656810603</v>
      </c>
      <c r="K131">
        <f>RawData!K179</f>
        <v>101.686573014193</v>
      </c>
      <c r="L131">
        <f>RawData!L179</f>
        <v>102.66987223725</v>
      </c>
      <c r="M131">
        <f>RawData!M179</f>
        <v>103.122263484418</v>
      </c>
    </row>
    <row r="132" spans="1:13" x14ac:dyDescent="0.2">
      <c r="A132" t="s">
        <v>231</v>
      </c>
      <c r="B132">
        <f>RawData!B180</f>
        <v>104.092942917903</v>
      </c>
      <c r="C132">
        <f>RawData!C180</f>
        <v>107.623691739485</v>
      </c>
      <c r="D132">
        <f>RawData!D180</f>
        <v>89.964624527770098</v>
      </c>
      <c r="E132">
        <f>RawData!E180</f>
        <v>103.685641660315</v>
      </c>
      <c r="F132">
        <f>RawData!F180</f>
        <v>103.955077553292</v>
      </c>
      <c r="G132">
        <f>RawData!G180</f>
        <v>110.942120670371</v>
      </c>
      <c r="H132">
        <f>RawData!H180</f>
        <v>109.366809787303</v>
      </c>
      <c r="I132">
        <f>RawData!I180</f>
        <v>105.789384646389</v>
      </c>
      <c r="J132">
        <f>RawData!J180</f>
        <v>103.790752239391</v>
      </c>
      <c r="K132">
        <f>RawData!K180</f>
        <v>102.868892385465</v>
      </c>
      <c r="L132">
        <f>RawData!L180</f>
        <v>102.66987223725</v>
      </c>
      <c r="M132">
        <f>RawData!M180</f>
        <v>103.41977594013601</v>
      </c>
    </row>
    <row r="133" spans="1:13" x14ac:dyDescent="0.2">
      <c r="A133" t="s">
        <v>232</v>
      </c>
      <c r="B133">
        <f>RawData!B181</f>
        <v>103.09858857296901</v>
      </c>
      <c r="C133">
        <f>RawData!C181</f>
        <v>106.84762701204301</v>
      </c>
      <c r="D133">
        <f>RawData!D181</f>
        <v>91.334012154221696</v>
      </c>
      <c r="E133">
        <f>RawData!E181</f>
        <v>104.911901927947</v>
      </c>
      <c r="F133">
        <f>RawData!F181</f>
        <v>104.872299102198</v>
      </c>
      <c r="G133">
        <f>RawData!G181</f>
        <v>111.54781424184399</v>
      </c>
      <c r="H133">
        <f>RawData!H181</f>
        <v>109.604492338003</v>
      </c>
      <c r="I133">
        <f>RawData!I181</f>
        <v>105.85996305712</v>
      </c>
      <c r="J133">
        <f>RawData!J181</f>
        <v>103.972013996559</v>
      </c>
      <c r="K133">
        <f>RawData!K181</f>
        <v>103.627054872125</v>
      </c>
      <c r="L133">
        <f>RawData!L181</f>
        <v>102.66987223725</v>
      </c>
      <c r="M133">
        <f>RawData!M181</f>
        <v>103.193886424949</v>
      </c>
    </row>
    <row r="134" spans="1:13" x14ac:dyDescent="0.2">
      <c r="A134" t="s">
        <v>235</v>
      </c>
      <c r="B134">
        <f>RawData!B182</f>
        <v>102.297886449562</v>
      </c>
      <c r="C134">
        <f>RawData!C182</f>
        <v>105.448129701762</v>
      </c>
      <c r="D134">
        <f>RawData!D182</f>
        <v>92.211118495601099</v>
      </c>
      <c r="E134">
        <f>RawData!E182</f>
        <v>105.84912281958501</v>
      </c>
      <c r="F134">
        <f>RawData!F182</f>
        <v>105.52374962268399</v>
      </c>
      <c r="G134">
        <f>RawData!G182</f>
        <v>111.687695500614</v>
      </c>
      <c r="H134">
        <f>RawData!H182</f>
        <v>109.528039418872</v>
      </c>
      <c r="I134">
        <f>RawData!I182</f>
        <v>105.485939662223</v>
      </c>
      <c r="J134">
        <f>RawData!J182</f>
        <v>103.756305698348</v>
      </c>
      <c r="K134">
        <f>RawData!K182</f>
        <v>104.075490041485</v>
      </c>
      <c r="L134">
        <f>RawData!L182</f>
        <v>105.19628287550999</v>
      </c>
      <c r="M134">
        <f>RawData!M182</f>
        <v>102.40830655824401</v>
      </c>
    </row>
    <row r="135" spans="1:13" x14ac:dyDescent="0.2">
      <c r="A135" t="s">
        <v>236</v>
      </c>
      <c r="B135">
        <f>RawData!B183</f>
        <v>101.820791457504</v>
      </c>
      <c r="C135">
        <f>RawData!C183</f>
        <v>103.801217386115</v>
      </c>
      <c r="D135">
        <f>RawData!D183</f>
        <v>92.469071218231505</v>
      </c>
      <c r="E135">
        <f>RawData!E183</f>
        <v>106.358447741896</v>
      </c>
      <c r="F135">
        <f>RawData!F183</f>
        <v>105.783034246059</v>
      </c>
      <c r="G135">
        <f>RawData!G183</f>
        <v>111.08540143056899</v>
      </c>
      <c r="H135">
        <f>RawData!H183</f>
        <v>108.95454113676401</v>
      </c>
      <c r="I135">
        <f>RawData!I183</f>
        <v>104.79212581608699</v>
      </c>
      <c r="J135">
        <f>RawData!J183</f>
        <v>103.261457511008</v>
      </c>
      <c r="K135">
        <f>RawData!K183</f>
        <v>104.573661010465</v>
      </c>
      <c r="L135">
        <f>RawData!L183</f>
        <v>105.19628287550999</v>
      </c>
      <c r="M135">
        <f>RawData!M183</f>
        <v>101.575102168706</v>
      </c>
    </row>
    <row r="136" spans="1:13" x14ac:dyDescent="0.2">
      <c r="A136" t="s">
        <v>237</v>
      </c>
      <c r="B136">
        <f>RawData!B184</f>
        <v>101.63050731300299</v>
      </c>
      <c r="C136">
        <f>RawData!C184</f>
        <v>102.387035707085</v>
      </c>
      <c r="D136">
        <f>RawData!D184</f>
        <v>92.458164711136803</v>
      </c>
      <c r="E136">
        <f>RawData!E184</f>
        <v>106.581509231138</v>
      </c>
      <c r="F136">
        <f>RawData!F184</f>
        <v>105.681468198487</v>
      </c>
      <c r="G136">
        <f>RawData!G184</f>
        <v>109.636698674781</v>
      </c>
      <c r="H136">
        <f>RawData!H184</f>
        <v>107.79527466157199</v>
      </c>
      <c r="I136">
        <f>RawData!I184</f>
        <v>104.03425195278599</v>
      </c>
      <c r="J136">
        <f>RawData!J184</f>
        <v>102.717420504313</v>
      </c>
      <c r="K136">
        <f>RawData!K184</f>
        <v>105.186457407291</v>
      </c>
      <c r="L136">
        <f>RawData!L184</f>
        <v>105.19628287550999</v>
      </c>
      <c r="M136">
        <f>RawData!M184</f>
        <v>101.172875795216</v>
      </c>
    </row>
    <row r="137" spans="1:13" x14ac:dyDescent="0.2">
      <c r="A137" t="s">
        <v>238</v>
      </c>
      <c r="B137">
        <f>RawData!B185</f>
        <v>101.540777116716</v>
      </c>
      <c r="C137">
        <f>RawData!C185</f>
        <v>101.380294634842</v>
      </c>
      <c r="D137">
        <f>RawData!D185</f>
        <v>92.523629987916706</v>
      </c>
      <c r="E137">
        <f>RawData!E185</f>
        <v>106.748892039213</v>
      </c>
      <c r="F137">
        <f>RawData!F185</f>
        <v>105.28750215127999</v>
      </c>
      <c r="G137">
        <f>RawData!G185</f>
        <v>107.644535898611</v>
      </c>
      <c r="H137">
        <f>RawData!H185</f>
        <v>106.240671378775</v>
      </c>
      <c r="I137">
        <f>RawData!I185</f>
        <v>103.33389839306101</v>
      </c>
      <c r="J137">
        <f>RawData!J185</f>
        <v>102.197927956424</v>
      </c>
      <c r="K137">
        <f>RawData!K185</f>
        <v>105.720623399655</v>
      </c>
      <c r="L137">
        <f>RawData!L185</f>
        <v>106.383079881641</v>
      </c>
      <c r="M137">
        <f>RawData!M185</f>
        <v>101.067347917565</v>
      </c>
    </row>
    <row r="138" spans="1:13" x14ac:dyDescent="0.2">
      <c r="A138" t="s">
        <v>239</v>
      </c>
      <c r="B138">
        <f>RawData!B186</f>
        <v>101.296104151542</v>
      </c>
      <c r="C138">
        <f>RawData!C186</f>
        <v>100.720856014858</v>
      </c>
      <c r="D138">
        <f>RawData!D186</f>
        <v>93.033724808930899</v>
      </c>
      <c r="E138">
        <f>RawData!E186</f>
        <v>107.05342558202</v>
      </c>
      <c r="F138">
        <f>RawData!F186</f>
        <v>104.596851332626</v>
      </c>
      <c r="G138">
        <f>RawData!G186</f>
        <v>105.464307724774</v>
      </c>
      <c r="H138">
        <f>RawData!H186</f>
        <v>104.50562090293</v>
      </c>
      <c r="I138">
        <f>RawData!I186</f>
        <v>102.658853673742</v>
      </c>
      <c r="J138">
        <f>RawData!J186</f>
        <v>101.59877105626499</v>
      </c>
      <c r="K138">
        <f>RawData!K186</f>
        <v>106.176235125294</v>
      </c>
      <c r="L138">
        <f>RawData!L186</f>
        <v>106.383079881641</v>
      </c>
      <c r="M138">
        <f>RawData!M186</f>
        <v>100.596161970956</v>
      </c>
    </row>
    <row r="139" spans="1:13" x14ac:dyDescent="0.2">
      <c r="A139" t="s">
        <v>240</v>
      </c>
      <c r="B139">
        <f>RawData!B187</f>
        <v>100.646521383861</v>
      </c>
      <c r="C139">
        <f>RawData!C187</f>
        <v>100.07672016745801</v>
      </c>
      <c r="D139">
        <f>RawData!D187</f>
        <v>94.091601369965105</v>
      </c>
      <c r="E139">
        <f>RawData!E187</f>
        <v>107.360275512423</v>
      </c>
      <c r="F139">
        <f>RawData!F187</f>
        <v>103.56022259402</v>
      </c>
      <c r="G139">
        <f>RawData!G187</f>
        <v>103.481302975714</v>
      </c>
      <c r="H139">
        <f>RawData!H187</f>
        <v>102.82930320958801</v>
      </c>
      <c r="I139">
        <f>RawData!I187</f>
        <v>101.818471380739</v>
      </c>
      <c r="J139">
        <f>RawData!J187</f>
        <v>100.78178387125899</v>
      </c>
      <c r="K139">
        <f>RawData!K187</f>
        <v>106.640405390962</v>
      </c>
      <c r="L139">
        <f>RawData!L187</f>
        <v>106.383079881641</v>
      </c>
      <c r="M139">
        <f>RawData!M187</f>
        <v>99.402750532027696</v>
      </c>
    </row>
    <row r="140" spans="1:13" x14ac:dyDescent="0.2">
      <c r="A140" t="s">
        <v>241</v>
      </c>
      <c r="B140">
        <f>RawData!B188</f>
        <v>99.597210943631893</v>
      </c>
      <c r="C140">
        <f>RawData!C188</f>
        <v>99.274247786824901</v>
      </c>
      <c r="D140">
        <f>RawData!D188</f>
        <v>95.443007029257302</v>
      </c>
      <c r="E140">
        <f>RawData!E188</f>
        <v>107.232030554207</v>
      </c>
      <c r="F140">
        <f>RawData!F188</f>
        <v>102.20212146537401</v>
      </c>
      <c r="G140">
        <f>RawData!G188</f>
        <v>101.78390439720999</v>
      </c>
      <c r="H140">
        <f>RawData!H188</f>
        <v>101.28096490288701</v>
      </c>
      <c r="I140">
        <f>RawData!I188</f>
        <v>100.738184626099</v>
      </c>
      <c r="J140">
        <f>RawData!J188</f>
        <v>99.718186137084203</v>
      </c>
      <c r="K140">
        <f>RawData!K188</f>
        <v>106.84269989344899</v>
      </c>
      <c r="L140">
        <f>RawData!L188</f>
        <v>104.791075709285</v>
      </c>
      <c r="M140">
        <f>RawData!M188</f>
        <v>97.575765966508797</v>
      </c>
    </row>
    <row r="141" spans="1:13" x14ac:dyDescent="0.2">
      <c r="A141" t="s">
        <v>242</v>
      </c>
      <c r="B141">
        <f>RawData!B189</f>
        <v>98.419714746151499</v>
      </c>
      <c r="C141">
        <f>RawData!C189</f>
        <v>98.038512784473298</v>
      </c>
      <c r="D141">
        <f>RawData!D189</f>
        <v>96.776762527739507</v>
      </c>
      <c r="E141">
        <f>RawData!E189</f>
        <v>106.40574875666501</v>
      </c>
      <c r="F141">
        <f>RawData!F189</f>
        <v>100.513104341179</v>
      </c>
      <c r="G141">
        <f>RawData!G189</f>
        <v>100.11522080344599</v>
      </c>
      <c r="H141">
        <f>RawData!H189</f>
        <v>99.725254410268704</v>
      </c>
      <c r="I141">
        <f>RawData!I189</f>
        <v>99.2758085628261</v>
      </c>
      <c r="J141">
        <f>RawData!J189</f>
        <v>98.471674501596198</v>
      </c>
      <c r="K141">
        <f>RawData!K189</f>
        <v>106.195125990541</v>
      </c>
      <c r="L141">
        <f>RawData!L189</f>
        <v>104.791075709285</v>
      </c>
      <c r="M141">
        <f>RawData!M189</f>
        <v>95.873625917381204</v>
      </c>
    </row>
    <row r="142" spans="1:13" x14ac:dyDescent="0.2">
      <c r="A142" t="s">
        <v>243</v>
      </c>
      <c r="B142">
        <f>RawData!B190</f>
        <v>97.473170837752093</v>
      </c>
      <c r="C142">
        <f>RawData!C190</f>
        <v>96.373272364779098</v>
      </c>
      <c r="D142">
        <f>RawData!D190</f>
        <v>97.959088873659297</v>
      </c>
      <c r="E142">
        <f>RawData!E190</f>
        <v>104.884136579556</v>
      </c>
      <c r="F142">
        <f>RawData!F190</f>
        <v>98.571076723173107</v>
      </c>
      <c r="G142">
        <f>RawData!G190</f>
        <v>98.109169235557502</v>
      </c>
      <c r="H142">
        <f>RawData!H190</f>
        <v>97.962889604062198</v>
      </c>
      <c r="I142">
        <f>RawData!I190</f>
        <v>97.472174543976095</v>
      </c>
      <c r="J142">
        <f>RawData!J190</f>
        <v>97.222260287194104</v>
      </c>
      <c r="K142">
        <f>RawData!K190</f>
        <v>104.581912213637</v>
      </c>
      <c r="L142">
        <f>RawData!L190</f>
        <v>104.791075709285</v>
      </c>
      <c r="M142">
        <f>RawData!M190</f>
        <v>95.119503687834097</v>
      </c>
    </row>
    <row r="143" spans="1:13" x14ac:dyDescent="0.2">
      <c r="A143" t="s">
        <v>244</v>
      </c>
      <c r="B143">
        <f>RawData!B191</f>
        <v>96.971714310053301</v>
      </c>
      <c r="C143">
        <f>RawData!C191</f>
        <v>94.547261108944497</v>
      </c>
      <c r="D143">
        <f>RawData!D191</f>
        <v>99.068018654242096</v>
      </c>
      <c r="E143">
        <f>RawData!E191</f>
        <v>102.95568647818099</v>
      </c>
      <c r="F143">
        <f>RawData!F191</f>
        <v>96.606808913768106</v>
      </c>
      <c r="G143">
        <f>RawData!G191</f>
        <v>95.671064957553995</v>
      </c>
      <c r="H143">
        <f>RawData!H191</f>
        <v>95.970214308628798</v>
      </c>
      <c r="I143">
        <f>RawData!I191</f>
        <v>95.577035011356301</v>
      </c>
      <c r="J143">
        <f>RawData!J191</f>
        <v>96.174692220945801</v>
      </c>
      <c r="K143">
        <f>RawData!K191</f>
        <v>102.38995086628501</v>
      </c>
      <c r="L143">
        <f>RawData!L191</f>
        <v>101.158687748448</v>
      </c>
      <c r="M143">
        <f>RawData!M191</f>
        <v>95.588235928641495</v>
      </c>
    </row>
    <row r="144" spans="1:13" x14ac:dyDescent="0.2">
      <c r="A144" t="s">
        <v>245</v>
      </c>
      <c r="B144">
        <f>RawData!B192</f>
        <v>97.093736579803803</v>
      </c>
      <c r="C144">
        <f>RawData!C192</f>
        <v>93.039876556924</v>
      </c>
      <c r="D144">
        <f>RawData!D192</f>
        <v>100.150457178808</v>
      </c>
      <c r="E144">
        <f>RawData!E192</f>
        <v>101.150101953714</v>
      </c>
      <c r="F144">
        <f>RawData!F192</f>
        <v>95.104766761769199</v>
      </c>
      <c r="G144">
        <f>RawData!G192</f>
        <v>93.090948361941003</v>
      </c>
      <c r="H144">
        <f>RawData!H192</f>
        <v>94.011589652049395</v>
      </c>
      <c r="I144">
        <f>RawData!I192</f>
        <v>94.072321659346599</v>
      </c>
      <c r="J144">
        <f>RawData!J192</f>
        <v>95.532113787368203</v>
      </c>
      <c r="K144">
        <f>RawData!K192</f>
        <v>100.33866131558101</v>
      </c>
      <c r="L144">
        <f>RawData!L192</f>
        <v>101.158687748448</v>
      </c>
      <c r="M144">
        <f>RawData!M192</f>
        <v>96.797282338147795</v>
      </c>
    </row>
    <row r="145" spans="1:13" x14ac:dyDescent="0.2">
      <c r="A145" t="s">
        <v>246</v>
      </c>
      <c r="B145">
        <f>RawData!B193</f>
        <v>97.7721104052779</v>
      </c>
      <c r="C145">
        <f>RawData!C193</f>
        <v>92.383004357644097</v>
      </c>
      <c r="D145">
        <f>RawData!D193</f>
        <v>101.355909486626</v>
      </c>
      <c r="E145">
        <f>RawData!E193</f>
        <v>99.864641414079202</v>
      </c>
      <c r="F145">
        <f>RawData!F193</f>
        <v>94.3950093443637</v>
      </c>
      <c r="G145">
        <f>RawData!G193</f>
        <v>90.807759209003194</v>
      </c>
      <c r="H145">
        <f>RawData!H193</f>
        <v>92.409559984146398</v>
      </c>
      <c r="I145">
        <f>RawData!I193</f>
        <v>93.389006851003899</v>
      </c>
      <c r="J145">
        <f>RawData!J193</f>
        <v>95.480016280778301</v>
      </c>
      <c r="K145">
        <f>RawData!K193</f>
        <v>99.126243411204399</v>
      </c>
      <c r="L145">
        <f>RawData!L193</f>
        <v>101.158687748448</v>
      </c>
      <c r="M145">
        <f>RawData!M193</f>
        <v>98.367403768093595</v>
      </c>
    </row>
    <row r="146" spans="1:13" x14ac:dyDescent="0.2">
      <c r="A146" t="s">
        <v>253</v>
      </c>
      <c r="B146">
        <f>RawData!B194</f>
        <v>98.666532773538904</v>
      </c>
      <c r="C146">
        <f>RawData!C194</f>
        <v>92.628970871959396</v>
      </c>
      <c r="D146">
        <f>RawData!D194</f>
        <v>102.587142492506</v>
      </c>
      <c r="E146">
        <f>RawData!E194</f>
        <v>99.281892974725494</v>
      </c>
      <c r="F146">
        <f>RawData!F194</f>
        <v>94.493216203547107</v>
      </c>
      <c r="G146">
        <f>RawData!G194</f>
        <v>89.264625602671202</v>
      </c>
      <c r="H146">
        <f>RawData!H194</f>
        <v>91.427064251970805</v>
      </c>
      <c r="I146">
        <f>RawData!I194</f>
        <v>93.561093537753294</v>
      </c>
      <c r="J146">
        <f>RawData!J194</f>
        <v>95.930876743016796</v>
      </c>
      <c r="K146">
        <f>RawData!K194</f>
        <v>98.817606654965999</v>
      </c>
      <c r="L146">
        <f>RawData!L194</f>
        <v>99.296970328617604</v>
      </c>
      <c r="M146">
        <f>RawData!M194</f>
        <v>99.805457138436907</v>
      </c>
    </row>
    <row r="147" spans="1:13" x14ac:dyDescent="0.2">
      <c r="A147" t="s">
        <v>254</v>
      </c>
      <c r="B147">
        <f>RawData!B195</f>
        <v>99.421614373764697</v>
      </c>
      <c r="C147">
        <f>RawData!C195</f>
        <v>93.377893875358197</v>
      </c>
      <c r="D147">
        <f>RawData!D195</f>
        <v>103.806457338993</v>
      </c>
      <c r="E147">
        <f>RawData!E195</f>
        <v>99.347612213324794</v>
      </c>
      <c r="F147">
        <f>RawData!F195</f>
        <v>95.132742401289505</v>
      </c>
      <c r="G147">
        <f>RawData!G195</f>
        <v>88.781209366366795</v>
      </c>
      <c r="H147">
        <f>RawData!H195</f>
        <v>91.228502518068296</v>
      </c>
      <c r="I147">
        <f>RawData!I195</f>
        <v>94.255318138323801</v>
      </c>
      <c r="J147">
        <f>RawData!J195</f>
        <v>96.615218020655604</v>
      </c>
      <c r="K147">
        <f>RawData!K195</f>
        <v>99.139850555313302</v>
      </c>
      <c r="L147">
        <f>RawData!L195</f>
        <v>99.296970328617604</v>
      </c>
      <c r="M147">
        <f>RawData!M195</f>
        <v>100.66147480785099</v>
      </c>
    </row>
    <row r="148" spans="1:13" x14ac:dyDescent="0.2">
      <c r="A148" t="s">
        <v>255</v>
      </c>
      <c r="B148">
        <f>RawData!B196</f>
        <v>99.731622214480197</v>
      </c>
      <c r="C148">
        <f>RawData!C196</f>
        <v>94.314079735862094</v>
      </c>
      <c r="D148">
        <f>RawData!D196</f>
        <v>104.987075416853</v>
      </c>
      <c r="E148">
        <f>RawData!E196</f>
        <v>99.714283954997001</v>
      </c>
      <c r="F148">
        <f>RawData!F196</f>
        <v>95.947382082184703</v>
      </c>
      <c r="G148">
        <f>RawData!G196</f>
        <v>89.397682824699203</v>
      </c>
      <c r="H148">
        <f>RawData!H196</f>
        <v>91.774488884348798</v>
      </c>
      <c r="I148">
        <f>RawData!I196</f>
        <v>95.130730909023399</v>
      </c>
      <c r="J148">
        <f>RawData!J196</f>
        <v>97.245072224071805</v>
      </c>
      <c r="K148">
        <f>RawData!K196</f>
        <v>99.644201700321801</v>
      </c>
      <c r="L148">
        <f>RawData!L196</f>
        <v>99.296970328617604</v>
      </c>
      <c r="M148">
        <f>RawData!M196</f>
        <v>100.54792523138499</v>
      </c>
    </row>
    <row r="149" spans="1:13" x14ac:dyDescent="0.2">
      <c r="A149" t="s">
        <v>256</v>
      </c>
      <c r="B149">
        <f>RawData!B197</f>
        <v>99.381926700136702</v>
      </c>
      <c r="C149">
        <f>RawData!C197</f>
        <v>95.032230732416707</v>
      </c>
      <c r="D149">
        <f>RawData!D197</f>
        <v>106.007683942662</v>
      </c>
      <c r="E149">
        <f>RawData!E197</f>
        <v>99.895611743076898</v>
      </c>
      <c r="F149">
        <f>RawData!F197</f>
        <v>96.693553455404697</v>
      </c>
      <c r="G149">
        <f>RawData!G197</f>
        <v>90.718038413903898</v>
      </c>
      <c r="H149">
        <f>RawData!H197</f>
        <v>92.710732719737393</v>
      </c>
      <c r="I149">
        <f>RawData!I197</f>
        <v>95.862892093910702</v>
      </c>
      <c r="J149">
        <f>RawData!J197</f>
        <v>97.643223649597402</v>
      </c>
      <c r="K149">
        <f>RawData!K197</f>
        <v>100.099964942684</v>
      </c>
      <c r="L149">
        <f>RawData!L197</f>
        <v>99.1860993538277</v>
      </c>
      <c r="M149">
        <f>RawData!M197</f>
        <v>99.709666098347896</v>
      </c>
    </row>
    <row r="150" spans="1:13" x14ac:dyDescent="0.2">
      <c r="A150" t="s">
        <v>257</v>
      </c>
      <c r="B150">
        <f>RawData!B198</f>
        <v>98.519479411897706</v>
      </c>
      <c r="C150">
        <f>RawData!C198</f>
        <v>95.731798503918199</v>
      </c>
      <c r="D150">
        <f>RawData!D198</f>
        <v>106.831624501256</v>
      </c>
      <c r="E150">
        <f>RawData!E198</f>
        <v>99.612132006512695</v>
      </c>
      <c r="F150">
        <f>RawData!F198</f>
        <v>97.177065066513094</v>
      </c>
      <c r="G150">
        <f>RawData!G198</f>
        <v>92.245084241048502</v>
      </c>
      <c r="H150">
        <f>RawData!H198</f>
        <v>93.6881951303438</v>
      </c>
      <c r="I150">
        <f>RawData!I198</f>
        <v>96.454431785215604</v>
      </c>
      <c r="J150">
        <f>RawData!J198</f>
        <v>97.879310541587003</v>
      </c>
      <c r="K150">
        <f>RawData!K198</f>
        <v>100.188203374453</v>
      </c>
      <c r="L150">
        <f>RawData!L198</f>
        <v>99.1860993538277</v>
      </c>
      <c r="M150">
        <f>RawData!M198</f>
        <v>98.747248489998299</v>
      </c>
    </row>
    <row r="151" spans="1:13" x14ac:dyDescent="0.2">
      <c r="A151" t="s">
        <v>258</v>
      </c>
      <c r="B151">
        <f>RawData!B199</f>
        <v>97.516997051811899</v>
      </c>
      <c r="C151">
        <f>RawData!C199</f>
        <v>96.700780608682606</v>
      </c>
      <c r="D151">
        <f>RawData!D199</f>
        <v>107.35171243600701</v>
      </c>
      <c r="E151">
        <f>RawData!E199</f>
        <v>98.818608025853194</v>
      </c>
      <c r="F151">
        <f>RawData!F199</f>
        <v>97.335346734633504</v>
      </c>
      <c r="G151">
        <f>RawData!G199</f>
        <v>93.526925777258796</v>
      </c>
      <c r="H151">
        <f>RawData!H199</f>
        <v>94.444642170405999</v>
      </c>
      <c r="I151">
        <f>RawData!I199</f>
        <v>97.018063671658098</v>
      </c>
      <c r="J151">
        <f>RawData!J199</f>
        <v>98.069897946196704</v>
      </c>
      <c r="K151">
        <f>RawData!K199</f>
        <v>99.662582741759707</v>
      </c>
      <c r="L151">
        <f>RawData!L199</f>
        <v>99.1860993538277</v>
      </c>
      <c r="M151">
        <f>RawData!M199</f>
        <v>98.107840114230399</v>
      </c>
    </row>
    <row r="152" spans="1:13" x14ac:dyDescent="0.2">
      <c r="A152" t="s">
        <v>259</v>
      </c>
      <c r="B152">
        <f>RawData!B200</f>
        <v>96.820974832765302</v>
      </c>
      <c r="C152">
        <f>RawData!C200</f>
        <v>97.698498265301097</v>
      </c>
      <c r="D152">
        <f>RawData!D200</f>
        <v>107.582211625404</v>
      </c>
      <c r="E152">
        <f>RawData!E200</f>
        <v>97.769059917044302</v>
      </c>
      <c r="F152">
        <f>RawData!F200</f>
        <v>97.258040271322201</v>
      </c>
      <c r="G152">
        <f>RawData!G200</f>
        <v>94.297970313620596</v>
      </c>
      <c r="H152">
        <f>RawData!H200</f>
        <v>94.878261353023902</v>
      </c>
      <c r="I152">
        <f>RawData!I200</f>
        <v>97.478269268311706</v>
      </c>
      <c r="J152">
        <f>RawData!J200</f>
        <v>98.274710745657103</v>
      </c>
      <c r="K152">
        <f>RawData!K200</f>
        <v>98.8479089296344</v>
      </c>
      <c r="L152">
        <f>RawData!L200</f>
        <v>97.931348943397197</v>
      </c>
      <c r="M152">
        <f>RawData!M200</f>
        <v>98.097533502709098</v>
      </c>
    </row>
    <row r="153" spans="1:13" x14ac:dyDescent="0.2">
      <c r="A153" t="s">
        <v>260</v>
      </c>
      <c r="B153">
        <f>RawData!B201</f>
        <v>96.670802794766701</v>
      </c>
      <c r="C153">
        <f>RawData!C201</f>
        <v>98.535139782955397</v>
      </c>
      <c r="D153">
        <f>RawData!D201</f>
        <v>107.545989524211</v>
      </c>
      <c r="E153">
        <f>RawData!E201</f>
        <v>96.704968431925707</v>
      </c>
      <c r="F153">
        <f>RawData!F201</f>
        <v>97.189491847678497</v>
      </c>
      <c r="G153">
        <f>RawData!G201</f>
        <v>94.682807928246206</v>
      </c>
      <c r="H153">
        <f>RawData!H201</f>
        <v>95.140046747545995</v>
      </c>
      <c r="I153">
        <f>RawData!I201</f>
        <v>97.862315815316904</v>
      </c>
      <c r="J153">
        <f>RawData!J201</f>
        <v>98.527570900757397</v>
      </c>
      <c r="K153">
        <f>RawData!K201</f>
        <v>97.955209711915003</v>
      </c>
      <c r="L153">
        <f>RawData!L201</f>
        <v>97.931348943397197</v>
      </c>
      <c r="M153">
        <f>RawData!M201</f>
        <v>98.524791584348804</v>
      </c>
    </row>
    <row r="154" spans="1:13" x14ac:dyDescent="0.2">
      <c r="A154" t="s">
        <v>261</v>
      </c>
      <c r="B154">
        <f>RawData!B202</f>
        <v>96.993875335255296</v>
      </c>
      <c r="C154">
        <f>RawData!C202</f>
        <v>99.342782826949701</v>
      </c>
      <c r="D154">
        <f>RawData!D202</f>
        <v>107.246213315029</v>
      </c>
      <c r="E154">
        <f>RawData!E202</f>
        <v>95.708203575274595</v>
      </c>
      <c r="F154">
        <f>RawData!F202</f>
        <v>97.353764496097995</v>
      </c>
      <c r="G154">
        <f>RawData!G202</f>
        <v>94.858982714988599</v>
      </c>
      <c r="H154">
        <f>RawData!H202</f>
        <v>95.350008017649998</v>
      </c>
      <c r="I154">
        <f>RawData!I202</f>
        <v>98.348273661523805</v>
      </c>
      <c r="J154">
        <f>RawData!J202</f>
        <v>98.895546932005104</v>
      </c>
      <c r="K154">
        <f>RawData!K202</f>
        <v>97.006796009874293</v>
      </c>
      <c r="L154">
        <f>RawData!L202</f>
        <v>97.931348943397197</v>
      </c>
      <c r="M154">
        <f>RawData!M202</f>
        <v>99.1878458535965</v>
      </c>
    </row>
    <row r="155" spans="1:13" x14ac:dyDescent="0.2">
      <c r="A155" t="s">
        <v>262</v>
      </c>
      <c r="B155">
        <f>RawData!B203</f>
        <v>97.606067925541097</v>
      </c>
      <c r="C155">
        <f>RawData!C203</f>
        <v>100.284252614351</v>
      </c>
      <c r="D155">
        <f>RawData!D203</f>
        <v>106.861961645547</v>
      </c>
      <c r="E155">
        <f>RawData!E203</f>
        <v>94.745043183381497</v>
      </c>
      <c r="F155">
        <f>RawData!F203</f>
        <v>97.699427830522794</v>
      </c>
      <c r="G155">
        <f>RawData!G203</f>
        <v>95.035779450208196</v>
      </c>
      <c r="H155">
        <f>RawData!H203</f>
        <v>95.626945799534795</v>
      </c>
      <c r="I155">
        <f>RawData!I203</f>
        <v>98.991840222437006</v>
      </c>
      <c r="J155">
        <f>RawData!J203</f>
        <v>99.386998537337007</v>
      </c>
      <c r="M155">
        <f>RawData!M203</f>
        <v>99.949419743428905</v>
      </c>
    </row>
    <row r="156" spans="1:13" x14ac:dyDescent="0.2">
      <c r="A156" t="s">
        <v>263</v>
      </c>
      <c r="B156">
        <f>RawData!B204</f>
        <v>98.329520412128204</v>
      </c>
      <c r="C156">
        <f>RawData!C204</f>
        <v>101.35542435877601</v>
      </c>
      <c r="D156">
        <f>RawData!D204</f>
        <v>106.51011366269501</v>
      </c>
      <c r="E156">
        <f>RawData!E204</f>
        <v>93.725801961265603</v>
      </c>
      <c r="F156">
        <f>RawData!F204</f>
        <v>98.118744358599798</v>
      </c>
      <c r="G156">
        <f>RawData!G204</f>
        <v>95.269730268542901</v>
      </c>
      <c r="H156">
        <f>RawData!H204</f>
        <v>95.973482001567504</v>
      </c>
      <c r="I156">
        <f>RawData!I204</f>
        <v>99.737084358688193</v>
      </c>
      <c r="J156">
        <f>RawData!J204</f>
        <v>99.966271571520096</v>
      </c>
      <c r="M156">
        <f>RawData!M204</f>
        <v>100.806938182902</v>
      </c>
    </row>
    <row r="157" spans="1:13" x14ac:dyDescent="0.2">
      <c r="A157" t="s">
        <v>264</v>
      </c>
      <c r="B157">
        <f>RawData!B205</f>
        <v>99.122164928877396</v>
      </c>
      <c r="C157">
        <f>RawData!C205</f>
        <v>102.33250438249399</v>
      </c>
      <c r="D157">
        <f>RawData!D205</f>
        <v>106.25243830070301</v>
      </c>
      <c r="F157">
        <f>RawData!F205</f>
        <v>98.570704239712001</v>
      </c>
      <c r="G157">
        <f>RawData!G205</f>
        <v>95.551246618625697</v>
      </c>
      <c r="H157">
        <f>RawData!H205</f>
        <v>96.372557829983606</v>
      </c>
      <c r="I157">
        <f>RawData!I205</f>
        <v>100.451604311103</v>
      </c>
      <c r="J157">
        <f>RawData!J205</f>
        <v>100.571359057865</v>
      </c>
      <c r="M157">
        <f>RawData!M205</f>
        <v>101.74284688837</v>
      </c>
    </row>
    <row r="158" spans="1:13" x14ac:dyDescent="0.2">
      <c r="A158" t="s">
        <v>270</v>
      </c>
    </row>
    <row r="159" spans="1:13" x14ac:dyDescent="0.2">
      <c r="A159" t="s">
        <v>271</v>
      </c>
    </row>
    <row r="160" spans="1:13" x14ac:dyDescent="0.2">
      <c r="A160" t="s">
        <v>272</v>
      </c>
    </row>
    <row r="161" spans="1:1" x14ac:dyDescent="0.2">
      <c r="A161" t="s">
        <v>273</v>
      </c>
    </row>
    <row r="162" spans="1:1" x14ac:dyDescent="0.2">
      <c r="A162" t="s">
        <v>274</v>
      </c>
    </row>
    <row r="163" spans="1:1" x14ac:dyDescent="0.2">
      <c r="A163" t="s">
        <v>275</v>
      </c>
    </row>
    <row r="164" spans="1:1" x14ac:dyDescent="0.2">
      <c r="A164" t="s">
        <v>276</v>
      </c>
    </row>
    <row r="165" spans="1:1" x14ac:dyDescent="0.2">
      <c r="A165" t="s">
        <v>277</v>
      </c>
    </row>
    <row r="166" spans="1:1" x14ac:dyDescent="0.2">
      <c r="A166" t="s">
        <v>278</v>
      </c>
    </row>
    <row r="167" spans="1:1" x14ac:dyDescent="0.2">
      <c r="A167" t="s">
        <v>279</v>
      </c>
    </row>
    <row r="168" spans="1:1" x14ac:dyDescent="0.2">
      <c r="A168" t="s">
        <v>280</v>
      </c>
    </row>
    <row r="169" spans="1:1" x14ac:dyDescent="0.2">
      <c r="A169" t="s">
        <v>281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3"/>
  <sheetViews>
    <sheetView workbookViewId="0">
      <pane xSplit="1" ySplit="1" topLeftCell="B98" activePane="bottomRight" state="frozen"/>
      <selection pane="topRight" activeCell="B1" sqref="B1"/>
      <selection pane="bottomLeft" activeCell="A2" sqref="A2"/>
      <selection pane="bottomRight" activeCell="Q132" sqref="Q132"/>
    </sheetView>
  </sheetViews>
  <sheetFormatPr defaultRowHeight="12.75" x14ac:dyDescent="0.2"/>
  <sheetData>
    <row r="1" spans="1:6" x14ac:dyDescent="0.2">
      <c r="B1" s="1" t="s">
        <v>212</v>
      </c>
      <c r="C1" s="1" t="s">
        <v>135</v>
      </c>
      <c r="D1" s="36" t="s">
        <v>138</v>
      </c>
    </row>
    <row r="2" spans="1:6" x14ac:dyDescent="0.2">
      <c r="A2" t="str">
        <f>RawData!A86</f>
        <v>2014M01</v>
      </c>
      <c r="B2">
        <f>RawData!J86</f>
        <v>100.44224771896</v>
      </c>
      <c r="C2">
        <f>RawData!L86</f>
        <v>99.824667445963897</v>
      </c>
      <c r="D2">
        <v>100</v>
      </c>
      <c r="F2" s="4"/>
    </row>
    <row r="3" spans="1:6" x14ac:dyDescent="0.2">
      <c r="A3" t="str">
        <f>RawData!A87</f>
        <v>2014M02</v>
      </c>
      <c r="B3">
        <f>RawData!J87</f>
        <v>100.731388214818</v>
      </c>
      <c r="C3">
        <f>RawData!L87</f>
        <v>99.824667445963897</v>
      </c>
      <c r="D3">
        <v>100</v>
      </c>
      <c r="F3" s="4"/>
    </row>
    <row r="4" spans="1:6" x14ac:dyDescent="0.2">
      <c r="A4" t="str">
        <f>RawData!A88</f>
        <v>2014M03</v>
      </c>
      <c r="B4">
        <f>RawData!J88</f>
        <v>101.074693752974</v>
      </c>
      <c r="C4">
        <f>RawData!L88</f>
        <v>99.824667445963897</v>
      </c>
      <c r="D4">
        <v>100</v>
      </c>
      <c r="F4" s="4"/>
    </row>
    <row r="5" spans="1:6" x14ac:dyDescent="0.2">
      <c r="A5" t="str">
        <f>RawData!A89</f>
        <v>2014M04</v>
      </c>
      <c r="B5">
        <f>RawData!J89</f>
        <v>101.392133578284</v>
      </c>
      <c r="C5">
        <f>RawData!L89</f>
        <v>100.00157423745701</v>
      </c>
      <c r="D5">
        <v>100</v>
      </c>
      <c r="F5" s="4"/>
    </row>
    <row r="6" spans="1:6" x14ac:dyDescent="0.2">
      <c r="A6" t="str">
        <f>RawData!A90</f>
        <v>2014M05</v>
      </c>
      <c r="B6">
        <f>RawData!J90</f>
        <v>101.658293053045</v>
      </c>
      <c r="C6">
        <f>RawData!L90</f>
        <v>100.00157423745701</v>
      </c>
      <c r="D6">
        <v>100</v>
      </c>
      <c r="F6" s="4"/>
    </row>
    <row r="7" spans="1:6" x14ac:dyDescent="0.2">
      <c r="A7" t="str">
        <f>RawData!A91</f>
        <v>2014M06</v>
      </c>
      <c r="B7">
        <f>RawData!J91</f>
        <v>101.851617875638</v>
      </c>
      <c r="C7">
        <f>RawData!L91</f>
        <v>100.00157423745701</v>
      </c>
      <c r="D7">
        <v>100</v>
      </c>
      <c r="F7" s="4"/>
    </row>
    <row r="8" spans="1:6" x14ac:dyDescent="0.2">
      <c r="A8" t="str">
        <f>RawData!A92</f>
        <v>2014M07</v>
      </c>
      <c r="B8">
        <f>RawData!J92</f>
        <v>101.890391245533</v>
      </c>
      <c r="C8">
        <f>RawData!L92</f>
        <v>100.394272378328</v>
      </c>
      <c r="D8">
        <v>100</v>
      </c>
      <c r="F8" s="4"/>
    </row>
    <row r="9" spans="1:6" x14ac:dyDescent="0.2">
      <c r="A9" t="str">
        <f>RawData!A93</f>
        <v>2014M08</v>
      </c>
      <c r="B9">
        <f>RawData!J93</f>
        <v>101.75636835700099</v>
      </c>
      <c r="C9">
        <f>RawData!L93</f>
        <v>100.394272378328</v>
      </c>
      <c r="D9">
        <v>100</v>
      </c>
      <c r="F9" s="4"/>
    </row>
    <row r="10" spans="1:6" x14ac:dyDescent="0.2">
      <c r="A10" t="str">
        <f>RawData!A94</f>
        <v>2014M09</v>
      </c>
      <c r="B10">
        <f>RawData!J94</f>
        <v>101.455089277803</v>
      </c>
      <c r="C10">
        <f>RawData!L94</f>
        <v>100.394272378328</v>
      </c>
      <c r="D10">
        <v>100</v>
      </c>
      <c r="F10" s="4"/>
    </row>
    <row r="11" spans="1:6" x14ac:dyDescent="0.2">
      <c r="A11" t="str">
        <f>RawData!A95</f>
        <v>2014M10</v>
      </c>
      <c r="B11">
        <f>RawData!J95</f>
        <v>101.068405558541</v>
      </c>
      <c r="C11">
        <f>RawData!L95</f>
        <v>101.19610941728401</v>
      </c>
      <c r="D11">
        <v>100</v>
      </c>
      <c r="F11" s="4"/>
    </row>
    <row r="12" spans="1:6" x14ac:dyDescent="0.2">
      <c r="A12" t="str">
        <f>RawData!A96</f>
        <v>2014M11</v>
      </c>
      <c r="B12">
        <f>RawData!J96</f>
        <v>100.718705280595</v>
      </c>
      <c r="C12">
        <f>RawData!L96</f>
        <v>101.19610941728401</v>
      </c>
      <c r="D12">
        <v>100</v>
      </c>
      <c r="F12" s="4"/>
    </row>
    <row r="13" spans="1:6" x14ac:dyDescent="0.2">
      <c r="A13" t="str">
        <f>RawData!A97</f>
        <v>2014M12</v>
      </c>
      <c r="B13">
        <f>RawData!J97</f>
        <v>100.43905062475</v>
      </c>
      <c r="C13">
        <f>RawData!L97</f>
        <v>101.19610941728401</v>
      </c>
      <c r="D13">
        <v>100</v>
      </c>
      <c r="F13" s="4"/>
    </row>
    <row r="14" spans="1:6" x14ac:dyDescent="0.2">
      <c r="A14" t="str">
        <f>RawData!A98</f>
        <v>2015M01</v>
      </c>
      <c r="B14">
        <f>RawData!J98</f>
        <v>100.209021431004</v>
      </c>
      <c r="C14">
        <f>RawData!L98</f>
        <v>100.67356961362</v>
      </c>
      <c r="D14">
        <v>100</v>
      </c>
      <c r="F14" s="4"/>
    </row>
    <row r="15" spans="1:6" x14ac:dyDescent="0.2">
      <c r="A15" t="str">
        <f>RawData!A99</f>
        <v>2015M02</v>
      </c>
      <c r="B15">
        <f>RawData!J99</f>
        <v>99.974783393553594</v>
      </c>
      <c r="C15">
        <f>RawData!L99</f>
        <v>100.67356961362</v>
      </c>
      <c r="D15">
        <v>100</v>
      </c>
      <c r="F15" s="4"/>
    </row>
    <row r="16" spans="1:6" x14ac:dyDescent="0.2">
      <c r="A16" t="str">
        <f>RawData!A100</f>
        <v>2015M03</v>
      </c>
      <c r="B16">
        <f>RawData!J100</f>
        <v>99.696120723191797</v>
      </c>
      <c r="C16">
        <f>RawData!L100</f>
        <v>100.67356961362</v>
      </c>
      <c r="D16">
        <v>100</v>
      </c>
      <c r="F16" s="4"/>
    </row>
    <row r="17" spans="1:6" x14ac:dyDescent="0.2">
      <c r="A17" t="str">
        <f>RawData!A101</f>
        <v>2015M04</v>
      </c>
      <c r="B17">
        <f>RawData!J101</f>
        <v>99.324854109086303</v>
      </c>
      <c r="C17">
        <f>RawData!L101</f>
        <v>99.165603936835396</v>
      </c>
      <c r="D17">
        <v>100</v>
      </c>
      <c r="F17" s="4"/>
    </row>
    <row r="18" spans="1:6" x14ac:dyDescent="0.2">
      <c r="A18" t="str">
        <f>RawData!A102</f>
        <v>2015M05</v>
      </c>
      <c r="B18">
        <f>RawData!J102</f>
        <v>98.7987397412153</v>
      </c>
      <c r="C18">
        <f>RawData!L102</f>
        <v>99.165603936835396</v>
      </c>
      <c r="D18">
        <v>100</v>
      </c>
      <c r="F18" s="4"/>
    </row>
    <row r="19" spans="1:6" x14ac:dyDescent="0.2">
      <c r="A19" t="str">
        <f>RawData!A103</f>
        <v>2015M06</v>
      </c>
      <c r="B19">
        <f>RawData!J103</f>
        <v>98.206026614230097</v>
      </c>
      <c r="C19">
        <f>RawData!L103</f>
        <v>99.165603936835396</v>
      </c>
      <c r="D19">
        <v>100</v>
      </c>
      <c r="F19" s="4"/>
    </row>
    <row r="20" spans="1:6" x14ac:dyDescent="0.2">
      <c r="A20" t="str">
        <f>RawData!A104</f>
        <v>2015M07</v>
      </c>
      <c r="B20">
        <f>RawData!J104</f>
        <v>97.701152630161801</v>
      </c>
      <c r="C20">
        <f>RawData!L104</f>
        <v>98.273793985640495</v>
      </c>
      <c r="D20">
        <v>100</v>
      </c>
      <c r="F20" s="4"/>
    </row>
    <row r="21" spans="1:6" x14ac:dyDescent="0.2">
      <c r="A21" t="str">
        <f>RawData!A105</f>
        <v>2015M08</v>
      </c>
      <c r="B21">
        <f>RawData!J105</f>
        <v>97.332361401679194</v>
      </c>
      <c r="C21">
        <f>RawData!L105</f>
        <v>98.273793985640495</v>
      </c>
      <c r="D21">
        <v>100</v>
      </c>
      <c r="F21" s="4"/>
    </row>
    <row r="22" spans="1:6" x14ac:dyDescent="0.2">
      <c r="A22" t="str">
        <f>RawData!A106</f>
        <v>2015M09</v>
      </c>
      <c r="B22">
        <f>RawData!J106</f>
        <v>97.119328280705204</v>
      </c>
      <c r="C22">
        <f>RawData!L106</f>
        <v>98.273793985640495</v>
      </c>
      <c r="D22">
        <v>100</v>
      </c>
      <c r="F22" s="4"/>
    </row>
    <row r="23" spans="1:6" x14ac:dyDescent="0.2">
      <c r="A23" t="str">
        <f>RawData!A107</f>
        <v>2015M10</v>
      </c>
      <c r="B23">
        <f>RawData!J107</f>
        <v>96.9869633555315</v>
      </c>
      <c r="C23">
        <f>RawData!L107</f>
        <v>97.964471753741293</v>
      </c>
      <c r="D23">
        <v>100</v>
      </c>
      <c r="F23" s="4"/>
    </row>
    <row r="24" spans="1:6" x14ac:dyDescent="0.2">
      <c r="A24" t="str">
        <f>RawData!A108</f>
        <v>2015M11</v>
      </c>
      <c r="B24">
        <f>RawData!J108</f>
        <v>96.906623827033499</v>
      </c>
      <c r="C24">
        <f>RawData!L108</f>
        <v>97.964471753741293</v>
      </c>
      <c r="D24">
        <v>100</v>
      </c>
      <c r="F24" s="4"/>
    </row>
    <row r="25" spans="1:6" x14ac:dyDescent="0.2">
      <c r="A25" t="str">
        <f>RawData!A109</f>
        <v>2015M12</v>
      </c>
      <c r="B25">
        <f>RawData!J109</f>
        <v>96.854758255038604</v>
      </c>
      <c r="C25">
        <f>RawData!L109</f>
        <v>97.964471753741293</v>
      </c>
      <c r="D25">
        <v>100</v>
      </c>
      <c r="F25" s="4"/>
    </row>
    <row r="26" spans="1:6" x14ac:dyDescent="0.2">
      <c r="A26" t="str">
        <f>RawData!A110</f>
        <v>2016M01</v>
      </c>
      <c r="B26">
        <f>RawData!J110</f>
        <v>96.868863717999503</v>
      </c>
      <c r="C26">
        <f>RawData!L110</f>
        <v>97.655832140694798</v>
      </c>
      <c r="D26">
        <v>100</v>
      </c>
      <c r="F26" s="4"/>
    </row>
    <row r="27" spans="1:6" x14ac:dyDescent="0.2">
      <c r="A27" t="str">
        <f>RawData!A111</f>
        <v>2016M02</v>
      </c>
      <c r="B27">
        <f>RawData!J111</f>
        <v>96.951187111470503</v>
      </c>
      <c r="C27">
        <f>RawData!L111</f>
        <v>97.655832140694798</v>
      </c>
      <c r="D27">
        <v>100</v>
      </c>
      <c r="F27" s="4"/>
    </row>
    <row r="28" spans="1:6" x14ac:dyDescent="0.2">
      <c r="A28" t="str">
        <f>RawData!A112</f>
        <v>2016M03</v>
      </c>
      <c r="B28">
        <f>RawData!J112</f>
        <v>97.117849309772495</v>
      </c>
      <c r="C28">
        <f>RawData!L112</f>
        <v>97.655832140694798</v>
      </c>
      <c r="D28">
        <v>100</v>
      </c>
      <c r="F28" s="4"/>
    </row>
    <row r="29" spans="1:6" x14ac:dyDescent="0.2">
      <c r="A29" t="str">
        <f>RawData!A113</f>
        <v>2016M04</v>
      </c>
      <c r="B29">
        <f>RawData!J113</f>
        <v>97.3577665060931</v>
      </c>
      <c r="C29">
        <f>RawData!L113</f>
        <v>97.259757814547001</v>
      </c>
      <c r="D29">
        <v>100</v>
      </c>
      <c r="F29" s="4"/>
    </row>
    <row r="30" spans="1:6" x14ac:dyDescent="0.2">
      <c r="A30" t="str">
        <f>RawData!A114</f>
        <v>2016M05</v>
      </c>
      <c r="B30">
        <f>RawData!J114</f>
        <v>97.598873147792602</v>
      </c>
      <c r="C30">
        <f>RawData!L114</f>
        <v>97.259757814547001</v>
      </c>
      <c r="D30">
        <v>100</v>
      </c>
      <c r="F30" s="4"/>
    </row>
    <row r="31" spans="1:6" x14ac:dyDescent="0.2">
      <c r="A31" t="str">
        <f>RawData!A115</f>
        <v>2016M06</v>
      </c>
      <c r="B31">
        <f>RawData!J115</f>
        <v>97.806809784957906</v>
      </c>
      <c r="C31">
        <f>RawData!L115</f>
        <v>97.259757814547001</v>
      </c>
      <c r="D31">
        <v>100</v>
      </c>
      <c r="F31" s="4"/>
    </row>
    <row r="32" spans="1:6" x14ac:dyDescent="0.2">
      <c r="A32" t="str">
        <f>RawData!A116</f>
        <v>2016M07</v>
      </c>
      <c r="B32">
        <f>RawData!J116</f>
        <v>98.009725230828195</v>
      </c>
      <c r="C32">
        <f>RawData!L116</f>
        <v>97.159699473697501</v>
      </c>
      <c r="D32">
        <v>100</v>
      </c>
      <c r="F32" s="4"/>
    </row>
    <row r="33" spans="1:6" x14ac:dyDescent="0.2">
      <c r="A33" t="str">
        <f>RawData!A117</f>
        <v>2016M08</v>
      </c>
      <c r="B33">
        <f>RawData!J117</f>
        <v>98.240415567586496</v>
      </c>
      <c r="C33">
        <f>RawData!L117</f>
        <v>97.159699473697501</v>
      </c>
      <c r="D33">
        <v>100</v>
      </c>
      <c r="F33" s="4"/>
    </row>
    <row r="34" spans="1:6" x14ac:dyDescent="0.2">
      <c r="A34" t="s">
        <v>148</v>
      </c>
      <c r="B34">
        <f>RawData!J118</f>
        <v>98.578599259145193</v>
      </c>
      <c r="C34">
        <f>RawData!L118</f>
        <v>97.159699473697501</v>
      </c>
      <c r="D34">
        <v>100</v>
      </c>
    </row>
    <row r="35" spans="1:6" x14ac:dyDescent="0.2">
      <c r="A35" t="s">
        <v>149</v>
      </c>
      <c r="B35">
        <f>RawData!J119</f>
        <v>99.072483058499301</v>
      </c>
      <c r="C35">
        <f>RawData!L119</f>
        <v>97.810716909106404</v>
      </c>
      <c r="D35">
        <v>100</v>
      </c>
    </row>
    <row r="36" spans="1:6" x14ac:dyDescent="0.2">
      <c r="A36" t="s">
        <v>150</v>
      </c>
      <c r="B36">
        <f>RawData!J120</f>
        <v>99.728874008322506</v>
      </c>
      <c r="C36">
        <f>RawData!L120</f>
        <v>97.810716909106404</v>
      </c>
      <c r="D36">
        <v>100</v>
      </c>
    </row>
    <row r="37" spans="1:6" x14ac:dyDescent="0.2">
      <c r="A37" t="s">
        <v>151</v>
      </c>
      <c r="B37">
        <f>RawData!J121</f>
        <v>100.479031357209</v>
      </c>
      <c r="C37">
        <f>RawData!L121</f>
        <v>97.810716909106404</v>
      </c>
      <c r="D37">
        <v>100</v>
      </c>
    </row>
    <row r="38" spans="1:6" x14ac:dyDescent="0.2">
      <c r="A38" t="s">
        <v>152</v>
      </c>
      <c r="B38">
        <f>RawData!J122</f>
        <v>101.23419082246301</v>
      </c>
      <c r="C38">
        <f>RawData!L122</f>
        <v>99.858092365041799</v>
      </c>
      <c r="D38">
        <v>100</v>
      </c>
    </row>
    <row r="39" spans="1:6" x14ac:dyDescent="0.2">
      <c r="A39" t="s">
        <v>153</v>
      </c>
      <c r="B39">
        <f>RawData!J123</f>
        <v>101.880701801461</v>
      </c>
      <c r="C39">
        <f>RawData!L123</f>
        <v>99.858092365041799</v>
      </c>
      <c r="D39">
        <v>100</v>
      </c>
    </row>
    <row r="40" spans="1:6" x14ac:dyDescent="0.2">
      <c r="A40" t="s">
        <v>154</v>
      </c>
      <c r="B40">
        <f>RawData!J124</f>
        <v>102.36574324782799</v>
      </c>
      <c r="C40">
        <f>RawData!L124</f>
        <v>99.858092365041799</v>
      </c>
      <c r="D40">
        <v>100</v>
      </c>
    </row>
    <row r="41" spans="1:6" x14ac:dyDescent="0.2">
      <c r="A41" t="s">
        <v>155</v>
      </c>
      <c r="B41">
        <f>RawData!J125</f>
        <v>102.71204826871499</v>
      </c>
      <c r="C41">
        <f>RawData!L125</f>
        <v>101.724949522399</v>
      </c>
      <c r="D41">
        <v>100</v>
      </c>
    </row>
    <row r="42" spans="1:6" x14ac:dyDescent="0.2">
      <c r="A42" t="s">
        <v>156</v>
      </c>
      <c r="B42">
        <f>RawData!J126</f>
        <v>102.99365913136801</v>
      </c>
      <c r="C42">
        <f>RawData!L126</f>
        <v>101.724949522399</v>
      </c>
      <c r="D42">
        <v>100</v>
      </c>
    </row>
    <row r="43" spans="1:6" x14ac:dyDescent="0.2">
      <c r="A43" t="s">
        <v>157</v>
      </c>
      <c r="B43">
        <f>RawData!J127</f>
        <v>103.195080212947</v>
      </c>
      <c r="C43">
        <f>RawData!L127</f>
        <v>101.724949522399</v>
      </c>
      <c r="D43">
        <v>100</v>
      </c>
    </row>
    <row r="44" spans="1:6" x14ac:dyDescent="0.2">
      <c r="A44" t="s">
        <v>158</v>
      </c>
      <c r="B44">
        <f>RawData!J128</f>
        <v>103.287352843997</v>
      </c>
      <c r="C44">
        <f>RawData!L128</f>
        <v>102.79454484452999</v>
      </c>
      <c r="D44">
        <v>100</v>
      </c>
    </row>
    <row r="45" spans="1:6" x14ac:dyDescent="0.2">
      <c r="A45" t="s">
        <v>159</v>
      </c>
      <c r="B45">
        <f>RawData!J129</f>
        <v>103.321699920482</v>
      </c>
      <c r="C45">
        <f>RawData!L129</f>
        <v>102.79454484452999</v>
      </c>
      <c r="D45">
        <v>100</v>
      </c>
    </row>
    <row r="46" spans="1:6" x14ac:dyDescent="0.2">
      <c r="A46" t="s">
        <v>160</v>
      </c>
      <c r="B46">
        <f>RawData!J130</f>
        <v>103.34403904481999</v>
      </c>
      <c r="C46">
        <f>RawData!L130</f>
        <v>102.79454484452999</v>
      </c>
      <c r="D46">
        <v>100</v>
      </c>
    </row>
    <row r="47" spans="1:6" x14ac:dyDescent="0.2">
      <c r="A47" t="s">
        <v>161</v>
      </c>
      <c r="B47">
        <f>RawData!J131</f>
        <v>103.445063659854</v>
      </c>
      <c r="C47">
        <f>RawData!L131</f>
        <v>103.524394614095</v>
      </c>
      <c r="D47">
        <v>100</v>
      </c>
    </row>
    <row r="48" spans="1:6" x14ac:dyDescent="0.2">
      <c r="A48" t="s">
        <v>162</v>
      </c>
      <c r="B48">
        <f>RawData!J132</f>
        <v>103.58730883683199</v>
      </c>
      <c r="C48">
        <f>RawData!L132</f>
        <v>103.524394614095</v>
      </c>
      <c r="D48">
        <v>100</v>
      </c>
    </row>
    <row r="49" spans="1:4" x14ac:dyDescent="0.2">
      <c r="A49" t="s">
        <v>163</v>
      </c>
      <c r="B49">
        <f>RawData!J133</f>
        <v>103.74747933612799</v>
      </c>
      <c r="C49">
        <f>RawData!L133</f>
        <v>103.524394614095</v>
      </c>
      <c r="D49">
        <v>100</v>
      </c>
    </row>
    <row r="50" spans="1:4" x14ac:dyDescent="0.2">
      <c r="A50" t="s">
        <v>164</v>
      </c>
      <c r="B50">
        <f>RawData!J134</f>
        <v>103.90549903412</v>
      </c>
      <c r="C50">
        <f>RawData!L134</f>
        <v>104.863361281845</v>
      </c>
      <c r="D50">
        <v>100</v>
      </c>
    </row>
    <row r="51" spans="1:4" x14ac:dyDescent="0.2">
      <c r="A51" t="s">
        <v>165</v>
      </c>
      <c r="B51">
        <f>RawData!J135</f>
        <v>104.064755297376</v>
      </c>
      <c r="C51">
        <f>RawData!L135</f>
        <v>104.863361281845</v>
      </c>
      <c r="D51">
        <v>100</v>
      </c>
    </row>
    <row r="52" spans="1:4" x14ac:dyDescent="0.2">
      <c r="A52" t="s">
        <v>166</v>
      </c>
      <c r="B52">
        <f>RawData!J136</f>
        <v>104.26023039200901</v>
      </c>
      <c r="C52">
        <f>RawData!L136</f>
        <v>104.863361281845</v>
      </c>
      <c r="D52">
        <v>100</v>
      </c>
    </row>
    <row r="53" spans="1:4" x14ac:dyDescent="0.2">
      <c r="A53" t="s">
        <v>167</v>
      </c>
      <c r="B53">
        <f>RawData!J137</f>
        <v>104.369752148583</v>
      </c>
      <c r="C53">
        <f>RawData!L137</f>
        <v>105.97289139025899</v>
      </c>
      <c r="D53">
        <v>100</v>
      </c>
    </row>
    <row r="54" spans="1:4" x14ac:dyDescent="0.2">
      <c r="A54" t="s">
        <v>168</v>
      </c>
      <c r="B54">
        <f>RawData!J138</f>
        <v>104.29894395171399</v>
      </c>
      <c r="C54">
        <f>RawData!L138</f>
        <v>105.97289139025899</v>
      </c>
      <c r="D54">
        <v>100</v>
      </c>
    </row>
    <row r="55" spans="1:4" x14ac:dyDescent="0.2">
      <c r="A55" t="s">
        <v>169</v>
      </c>
      <c r="B55">
        <f>RawData!J139</f>
        <v>103.969311138405</v>
      </c>
      <c r="C55">
        <f>RawData!L139</f>
        <v>105.97289139025899</v>
      </c>
      <c r="D55">
        <v>100</v>
      </c>
    </row>
    <row r="56" spans="1:4" x14ac:dyDescent="0.2">
      <c r="A56" t="s">
        <v>170</v>
      </c>
      <c r="B56">
        <f>RawData!J140</f>
        <v>103.360967502598</v>
      </c>
      <c r="C56">
        <f>RawData!L140</f>
        <v>104.99335669299199</v>
      </c>
      <c r="D56">
        <v>100</v>
      </c>
    </row>
    <row r="57" spans="1:4" x14ac:dyDescent="0.2">
      <c r="A57" t="s">
        <v>171</v>
      </c>
      <c r="B57">
        <f>RawData!J141</f>
        <v>102.616186263709</v>
      </c>
      <c r="C57">
        <f>RawData!L141</f>
        <v>104.99335669299199</v>
      </c>
      <c r="D57">
        <v>100</v>
      </c>
    </row>
    <row r="58" spans="1:4" x14ac:dyDescent="0.2">
      <c r="A58" t="s">
        <v>172</v>
      </c>
      <c r="B58">
        <f>RawData!J142</f>
        <v>101.91658811802201</v>
      </c>
      <c r="C58">
        <f>RawData!L142</f>
        <v>104.99335669299199</v>
      </c>
      <c r="D58">
        <v>100</v>
      </c>
    </row>
    <row r="59" spans="1:4" x14ac:dyDescent="0.2">
      <c r="A59" t="s">
        <v>173</v>
      </c>
      <c r="B59">
        <f>RawData!J143</f>
        <v>101.3453686252</v>
      </c>
      <c r="C59">
        <f>RawData!L143</f>
        <v>103.59731216088799</v>
      </c>
      <c r="D59">
        <v>100</v>
      </c>
    </row>
    <row r="60" spans="1:4" x14ac:dyDescent="0.2">
      <c r="A60" t="s">
        <v>174</v>
      </c>
      <c r="B60">
        <f>RawData!J144</f>
        <v>101.046159577859</v>
      </c>
      <c r="C60">
        <f>RawData!L144</f>
        <v>103.59731216088799</v>
      </c>
      <c r="D60">
        <v>100</v>
      </c>
    </row>
    <row r="61" spans="1:4" x14ac:dyDescent="0.2">
      <c r="A61" t="s">
        <v>175</v>
      </c>
      <c r="B61">
        <f>RawData!J145</f>
        <v>101.12572108189801</v>
      </c>
      <c r="C61">
        <f>RawData!L145</f>
        <v>103.59731216088799</v>
      </c>
      <c r="D61">
        <v>100</v>
      </c>
    </row>
    <row r="62" spans="1:4" x14ac:dyDescent="0.2">
      <c r="A62" t="s">
        <v>176</v>
      </c>
      <c r="B62">
        <f>RawData!J146</f>
        <v>101.483298112108</v>
      </c>
      <c r="C62">
        <f>RawData!L146</f>
        <v>103.745525492637</v>
      </c>
      <c r="D62">
        <v>100</v>
      </c>
    </row>
    <row r="63" spans="1:4" x14ac:dyDescent="0.2">
      <c r="A63" t="s">
        <v>177</v>
      </c>
      <c r="B63">
        <f>RawData!J147</f>
        <v>102.023107885279</v>
      </c>
      <c r="C63">
        <f>RawData!L147</f>
        <v>103.745525492637</v>
      </c>
      <c r="D63">
        <v>100</v>
      </c>
    </row>
    <row r="64" spans="1:4" x14ac:dyDescent="0.2">
      <c r="A64" t="s">
        <v>178</v>
      </c>
      <c r="B64">
        <f>RawData!J148</f>
        <v>102.444602278696</v>
      </c>
      <c r="C64">
        <f>RawData!L148</f>
        <v>103.745525492637</v>
      </c>
      <c r="D64">
        <v>100</v>
      </c>
    </row>
    <row r="65" spans="1:4" x14ac:dyDescent="0.2">
      <c r="A65" t="s">
        <v>179</v>
      </c>
      <c r="B65">
        <f>RawData!J149</f>
        <v>102.504575323756</v>
      </c>
      <c r="C65">
        <f>RawData!L149</f>
        <v>104.39719272732</v>
      </c>
      <c r="D65">
        <v>100</v>
      </c>
    </row>
    <row r="66" spans="1:4" x14ac:dyDescent="0.2">
      <c r="A66" t="s">
        <v>180</v>
      </c>
      <c r="B66">
        <f>RawData!J150</f>
        <v>102.156545493362</v>
      </c>
      <c r="C66">
        <f>RawData!L150</f>
        <v>104.39719272732</v>
      </c>
      <c r="D66">
        <v>100</v>
      </c>
    </row>
    <row r="67" spans="1:4" x14ac:dyDescent="0.2">
      <c r="A67" t="s">
        <v>181</v>
      </c>
      <c r="B67">
        <f>RawData!J151</f>
        <v>101.506610803876</v>
      </c>
      <c r="C67">
        <f>RawData!L151</f>
        <v>104.39719272732</v>
      </c>
      <c r="D67">
        <v>100</v>
      </c>
    </row>
    <row r="68" spans="1:4" x14ac:dyDescent="0.2">
      <c r="A68" t="s">
        <v>182</v>
      </c>
      <c r="B68">
        <f>RawData!J152</f>
        <v>100.831822297599</v>
      </c>
      <c r="C68">
        <f>RawData!L152</f>
        <v>102.769505306577</v>
      </c>
      <c r="D68">
        <v>100</v>
      </c>
    </row>
    <row r="69" spans="1:4" x14ac:dyDescent="0.2">
      <c r="A69" t="s">
        <v>183</v>
      </c>
      <c r="B69">
        <f>RawData!J153</f>
        <v>100.268301388701</v>
      </c>
      <c r="C69">
        <f>RawData!L153</f>
        <v>102.769505306577</v>
      </c>
      <c r="D69">
        <v>100</v>
      </c>
    </row>
    <row r="70" spans="1:4" x14ac:dyDescent="0.2">
      <c r="A70" t="s">
        <v>184</v>
      </c>
      <c r="B70">
        <f>RawData!J154</f>
        <v>99.722919115472095</v>
      </c>
      <c r="C70">
        <f>RawData!L154</f>
        <v>102.769505306577</v>
      </c>
      <c r="D70">
        <v>100</v>
      </c>
    </row>
    <row r="71" spans="1:4" x14ac:dyDescent="0.2">
      <c r="A71" t="s">
        <v>185</v>
      </c>
      <c r="B71">
        <f>RawData!J155</f>
        <v>98.943877178870395</v>
      </c>
      <c r="C71">
        <f>RawData!L155</f>
        <v>97.2165668525098</v>
      </c>
      <c r="D71">
        <v>100</v>
      </c>
    </row>
    <row r="72" spans="1:4" x14ac:dyDescent="0.2">
      <c r="A72" t="s">
        <v>186</v>
      </c>
      <c r="B72">
        <f>RawData!J156</f>
        <v>97.477349442571395</v>
      </c>
      <c r="C72">
        <f>RawData!L156</f>
        <v>97.2165668525098</v>
      </c>
      <c r="D72">
        <v>100</v>
      </c>
    </row>
    <row r="73" spans="1:4" x14ac:dyDescent="0.2">
      <c r="A73" t="s">
        <v>187</v>
      </c>
      <c r="B73">
        <f>RawData!J157</f>
        <v>95.124219820049603</v>
      </c>
      <c r="C73">
        <f>RawData!L157</f>
        <v>97.2165668525098</v>
      </c>
      <c r="D73">
        <v>100</v>
      </c>
    </row>
    <row r="74" spans="1:4" x14ac:dyDescent="0.2">
      <c r="A74" t="s">
        <v>188</v>
      </c>
      <c r="B74">
        <f>RawData!J158</f>
        <v>92.106281986162003</v>
      </c>
      <c r="C74">
        <f>RawData!L158</f>
        <v>88.495669481953499</v>
      </c>
      <c r="D74">
        <v>100</v>
      </c>
    </row>
    <row r="75" spans="1:4" x14ac:dyDescent="0.2">
      <c r="A75" t="s">
        <v>189</v>
      </c>
      <c r="B75">
        <f>RawData!J159</f>
        <v>89.052122783886503</v>
      </c>
      <c r="C75">
        <f>RawData!L159</f>
        <v>88.495669481953499</v>
      </c>
      <c r="D75">
        <v>100</v>
      </c>
    </row>
    <row r="76" spans="1:4" x14ac:dyDescent="0.2">
      <c r="A76" t="s">
        <v>190</v>
      </c>
      <c r="B76">
        <f>RawData!J160</f>
        <v>86.823737693550598</v>
      </c>
      <c r="C76">
        <f>RawData!L160</f>
        <v>88.495669481953499</v>
      </c>
      <c r="D76">
        <v>100</v>
      </c>
    </row>
    <row r="77" spans="1:4" x14ac:dyDescent="0.2">
      <c r="A77" t="s">
        <v>191</v>
      </c>
      <c r="B77">
        <f>RawData!J161</f>
        <v>86.267327110257099</v>
      </c>
      <c r="C77">
        <f>RawData!L161</f>
        <v>84.573544295317106</v>
      </c>
      <c r="D77">
        <v>100</v>
      </c>
    </row>
    <row r="78" spans="1:4" x14ac:dyDescent="0.2">
      <c r="A78" t="s">
        <v>192</v>
      </c>
      <c r="B78">
        <f>RawData!J162</f>
        <v>87.591067344373499</v>
      </c>
      <c r="C78">
        <f>RawData!L162</f>
        <v>84.573544295317106</v>
      </c>
      <c r="D78">
        <v>100</v>
      </c>
    </row>
    <row r="79" spans="1:4" x14ac:dyDescent="0.2">
      <c r="A79" t="s">
        <v>193</v>
      </c>
      <c r="B79">
        <f>RawData!J163</f>
        <v>90.392640007302305</v>
      </c>
      <c r="C79">
        <f>RawData!L163</f>
        <v>84.573544295317106</v>
      </c>
      <c r="D79">
        <v>100</v>
      </c>
    </row>
    <row r="80" spans="1:4" x14ac:dyDescent="0.2">
      <c r="A80" t="s">
        <v>194</v>
      </c>
      <c r="B80">
        <f>RawData!J164</f>
        <v>93.779842164643696</v>
      </c>
      <c r="C80">
        <f>RawData!L164</f>
        <v>89.022384339678695</v>
      </c>
      <c r="D80">
        <v>100</v>
      </c>
    </row>
    <row r="81" spans="1:4" x14ac:dyDescent="0.2">
      <c r="A81" t="s">
        <v>195</v>
      </c>
      <c r="B81">
        <f>RawData!J165</f>
        <v>96.899336684420604</v>
      </c>
      <c r="C81">
        <f>RawData!L165</f>
        <v>89.022384339678695</v>
      </c>
      <c r="D81">
        <v>100</v>
      </c>
    </row>
    <row r="82" spans="1:4" x14ac:dyDescent="0.2">
      <c r="A82" t="s">
        <v>196</v>
      </c>
      <c r="B82">
        <f>RawData!J166</f>
        <v>99.219875994618803</v>
      </c>
      <c r="C82">
        <f>RawData!L166</f>
        <v>89.022384339678695</v>
      </c>
      <c r="D82">
        <v>100</v>
      </c>
    </row>
    <row r="83" spans="1:4" x14ac:dyDescent="0.2">
      <c r="A83" t="s">
        <v>197</v>
      </c>
      <c r="B83">
        <f>RawData!J167</f>
        <v>100.718411968951</v>
      </c>
      <c r="C83">
        <f>RawData!L167</f>
        <v>96.091785684784</v>
      </c>
      <c r="D83">
        <v>100</v>
      </c>
    </row>
    <row r="84" spans="1:4" x14ac:dyDescent="0.2">
      <c r="A84" t="s">
        <v>198</v>
      </c>
      <c r="B84">
        <f>RawData!J168</f>
        <v>101.88674918162</v>
      </c>
      <c r="C84">
        <f>RawData!L168</f>
        <v>96.091785684784</v>
      </c>
      <c r="D84">
        <v>100</v>
      </c>
    </row>
    <row r="85" spans="1:4" x14ac:dyDescent="0.2">
      <c r="A85" t="s">
        <v>199</v>
      </c>
      <c r="B85">
        <f>RawData!J169</f>
        <v>103.225794551631</v>
      </c>
      <c r="C85">
        <f>RawData!L169</f>
        <v>96.091785684784</v>
      </c>
      <c r="D85">
        <v>100</v>
      </c>
    </row>
    <row r="86" spans="1:4" x14ac:dyDescent="0.2">
      <c r="A86" t="s">
        <v>221</v>
      </c>
      <c r="B86">
        <f>RawData!J170</f>
        <v>104.961930990323</v>
      </c>
      <c r="C86">
        <f>RawData!L170</f>
        <v>101.36118614605201</v>
      </c>
      <c r="D86">
        <v>100</v>
      </c>
    </row>
    <row r="87" spans="1:4" x14ac:dyDescent="0.2">
      <c r="A87" t="s">
        <v>222</v>
      </c>
      <c r="B87">
        <f>RawData!J171</f>
        <v>106.822587493425</v>
      </c>
      <c r="C87">
        <f>RawData!L171</f>
        <v>101.36118614605201</v>
      </c>
      <c r="D87">
        <v>100</v>
      </c>
    </row>
    <row r="88" spans="1:4" x14ac:dyDescent="0.2">
      <c r="A88" t="s">
        <v>223</v>
      </c>
      <c r="B88">
        <f>RawData!J172</f>
        <v>108.200863895303</v>
      </c>
      <c r="C88">
        <f>RawData!L172</f>
        <v>101.36118614605201</v>
      </c>
      <c r="D88">
        <v>100</v>
      </c>
    </row>
    <row r="89" spans="1:4" x14ac:dyDescent="0.2">
      <c r="A89" t="s">
        <v>224</v>
      </c>
      <c r="B89">
        <f>RawData!J173</f>
        <v>108.543919048875</v>
      </c>
      <c r="C89">
        <f>RawData!L173</f>
        <v>102.41845362348199</v>
      </c>
      <c r="D89">
        <v>100</v>
      </c>
    </row>
    <row r="90" spans="1:4" x14ac:dyDescent="0.2">
      <c r="A90" t="s">
        <v>225</v>
      </c>
      <c r="B90">
        <f>RawData!J174</f>
        <v>107.764349465507</v>
      </c>
      <c r="C90">
        <f>RawData!L174</f>
        <v>102.41845362348199</v>
      </c>
      <c r="D90">
        <v>100</v>
      </c>
    </row>
    <row r="91" spans="1:4" x14ac:dyDescent="0.2">
      <c r="A91" t="s">
        <v>226</v>
      </c>
      <c r="B91">
        <f>RawData!J175</f>
        <v>106.277486169753</v>
      </c>
      <c r="C91">
        <f>RawData!L175</f>
        <v>102.41845362348199</v>
      </c>
      <c r="D91">
        <v>100</v>
      </c>
    </row>
    <row r="92" spans="1:4" x14ac:dyDescent="0.2">
      <c r="A92" s="1" t="s">
        <v>227</v>
      </c>
      <c r="B92">
        <f>RawData!J176</f>
        <v>104.733598756373</v>
      </c>
      <c r="C92">
        <f>RawData!L176</f>
        <v>101.54147830495</v>
      </c>
      <c r="D92">
        <v>100</v>
      </c>
    </row>
    <row r="93" spans="1:4" x14ac:dyDescent="0.2">
      <c r="A93" t="s">
        <v>228</v>
      </c>
      <c r="B93">
        <f>RawData!J177</f>
        <v>103.64203529504501</v>
      </c>
      <c r="C93">
        <f>RawData!L177</f>
        <v>101.54147830495</v>
      </c>
      <c r="D93">
        <v>100</v>
      </c>
    </row>
    <row r="94" spans="1:4" x14ac:dyDescent="0.2">
      <c r="A94" t="s">
        <v>229</v>
      </c>
      <c r="B94">
        <f>RawData!J178</f>
        <v>103.23637475666099</v>
      </c>
      <c r="C94">
        <f>RawData!L178</f>
        <v>101.54147830495</v>
      </c>
      <c r="D94">
        <v>100</v>
      </c>
    </row>
    <row r="95" spans="1:4" x14ac:dyDescent="0.2">
      <c r="A95" t="s">
        <v>230</v>
      </c>
      <c r="B95">
        <f>RawData!J179</f>
        <v>103.400656810603</v>
      </c>
      <c r="C95">
        <f>RawData!L179</f>
        <v>102.66987223725</v>
      </c>
      <c r="D95">
        <v>100</v>
      </c>
    </row>
    <row r="96" spans="1:4" x14ac:dyDescent="0.2">
      <c r="A96" t="s">
        <v>231</v>
      </c>
      <c r="B96">
        <f>RawData!J180</f>
        <v>103.790752239391</v>
      </c>
      <c r="C96">
        <f>RawData!L180</f>
        <v>102.66987223725</v>
      </c>
      <c r="D96">
        <v>100</v>
      </c>
    </row>
    <row r="97" spans="1:4" x14ac:dyDescent="0.2">
      <c r="A97" t="s">
        <v>232</v>
      </c>
      <c r="B97">
        <f>RawData!J181</f>
        <v>103.972013996559</v>
      </c>
      <c r="C97">
        <f>RawData!L181</f>
        <v>102.66987223725</v>
      </c>
      <c r="D97">
        <v>100</v>
      </c>
    </row>
    <row r="98" spans="1:4" x14ac:dyDescent="0.2">
      <c r="A98" t="s">
        <v>235</v>
      </c>
      <c r="B98">
        <f>RawData!J182</f>
        <v>103.756305698348</v>
      </c>
      <c r="C98">
        <f>RawData!L182</f>
        <v>105.19628287550999</v>
      </c>
      <c r="D98">
        <v>100</v>
      </c>
    </row>
    <row r="99" spans="1:4" x14ac:dyDescent="0.2">
      <c r="A99" t="s">
        <v>236</v>
      </c>
      <c r="B99">
        <f>RawData!J183</f>
        <v>103.261457511008</v>
      </c>
      <c r="C99">
        <f>RawData!L183</f>
        <v>105.19628287550999</v>
      </c>
      <c r="D99">
        <v>100</v>
      </c>
    </row>
    <row r="100" spans="1:4" x14ac:dyDescent="0.2">
      <c r="A100" t="s">
        <v>237</v>
      </c>
      <c r="B100">
        <f>RawData!J184</f>
        <v>102.717420504313</v>
      </c>
      <c r="C100">
        <f>RawData!L184</f>
        <v>105.19628287550999</v>
      </c>
      <c r="D100">
        <v>100</v>
      </c>
    </row>
    <row r="101" spans="1:4" x14ac:dyDescent="0.2">
      <c r="A101" t="s">
        <v>238</v>
      </c>
      <c r="B101">
        <f>RawData!J185</f>
        <v>102.197927956424</v>
      </c>
      <c r="C101">
        <f>RawData!L185</f>
        <v>106.383079881641</v>
      </c>
      <c r="D101">
        <v>100</v>
      </c>
    </row>
    <row r="102" spans="1:4" x14ac:dyDescent="0.2">
      <c r="A102" t="s">
        <v>239</v>
      </c>
      <c r="B102">
        <f>RawData!J186</f>
        <v>101.59877105626499</v>
      </c>
      <c r="C102">
        <f>RawData!L186</f>
        <v>106.383079881641</v>
      </c>
      <c r="D102">
        <v>100</v>
      </c>
    </row>
    <row r="103" spans="1:4" x14ac:dyDescent="0.2">
      <c r="A103" t="s">
        <v>240</v>
      </c>
      <c r="B103">
        <f>RawData!J187</f>
        <v>100.78178387125899</v>
      </c>
      <c r="C103">
        <f>RawData!L187</f>
        <v>106.383079881641</v>
      </c>
      <c r="D103">
        <v>100</v>
      </c>
    </row>
    <row r="104" spans="1:4" x14ac:dyDescent="0.2">
      <c r="A104" t="s">
        <v>241</v>
      </c>
      <c r="B104">
        <f>RawData!J188</f>
        <v>99.718186137084203</v>
      </c>
      <c r="C104">
        <f>RawData!L188</f>
        <v>104.791075709285</v>
      </c>
      <c r="D104">
        <v>100</v>
      </c>
    </row>
    <row r="105" spans="1:4" x14ac:dyDescent="0.2">
      <c r="A105" t="s">
        <v>242</v>
      </c>
      <c r="B105">
        <f>RawData!J189</f>
        <v>98.471674501596198</v>
      </c>
      <c r="C105">
        <f>RawData!L189</f>
        <v>104.791075709285</v>
      </c>
      <c r="D105">
        <v>100</v>
      </c>
    </row>
    <row r="106" spans="1:4" x14ac:dyDescent="0.2">
      <c r="A106" t="s">
        <v>243</v>
      </c>
      <c r="B106">
        <f>RawData!J190</f>
        <v>97.222260287194104</v>
      </c>
      <c r="C106">
        <f>RawData!L190</f>
        <v>104.791075709285</v>
      </c>
      <c r="D106">
        <v>100</v>
      </c>
    </row>
    <row r="107" spans="1:4" x14ac:dyDescent="0.2">
      <c r="A107" t="s">
        <v>244</v>
      </c>
      <c r="B107">
        <f>RawData!J191</f>
        <v>96.174692220945801</v>
      </c>
      <c r="C107">
        <f>RawData!L191</f>
        <v>101.158687748448</v>
      </c>
      <c r="D107">
        <v>100</v>
      </c>
    </row>
    <row r="108" spans="1:4" x14ac:dyDescent="0.2">
      <c r="A108" t="s">
        <v>245</v>
      </c>
      <c r="B108">
        <f>RawData!J192</f>
        <v>95.532113787368203</v>
      </c>
      <c r="C108">
        <f>RawData!L192</f>
        <v>101.158687748448</v>
      </c>
      <c r="D108">
        <v>100</v>
      </c>
    </row>
    <row r="109" spans="1:4" x14ac:dyDescent="0.2">
      <c r="A109" t="s">
        <v>246</v>
      </c>
      <c r="B109">
        <f>RawData!J193</f>
        <v>95.480016280778301</v>
      </c>
      <c r="C109">
        <f>RawData!L193</f>
        <v>101.158687748448</v>
      </c>
      <c r="D109">
        <v>100</v>
      </c>
    </row>
    <row r="110" spans="1:4" x14ac:dyDescent="0.2">
      <c r="A110" t="s">
        <v>253</v>
      </c>
      <c r="B110">
        <f>RawData!J194</f>
        <v>95.930876743016796</v>
      </c>
      <c r="C110">
        <f>RawData!L194</f>
        <v>99.296970328617604</v>
      </c>
      <c r="D110">
        <v>100</v>
      </c>
    </row>
    <row r="111" spans="1:4" x14ac:dyDescent="0.2">
      <c r="A111" t="s">
        <v>254</v>
      </c>
      <c r="B111">
        <f>RawData!J195</f>
        <v>96.615218020655604</v>
      </c>
      <c r="C111">
        <f>RawData!L195</f>
        <v>99.296970328617604</v>
      </c>
      <c r="D111">
        <v>100</v>
      </c>
    </row>
    <row r="112" spans="1:4" x14ac:dyDescent="0.2">
      <c r="A112" t="s">
        <v>255</v>
      </c>
      <c r="B112">
        <f>RawData!J196</f>
        <v>97.245072224071805</v>
      </c>
      <c r="C112">
        <f>RawData!L196</f>
        <v>99.296970328617604</v>
      </c>
      <c r="D112">
        <v>100</v>
      </c>
    </row>
    <row r="113" spans="1:4" x14ac:dyDescent="0.2">
      <c r="A113" t="s">
        <v>256</v>
      </c>
      <c r="B113">
        <f>RawData!J197</f>
        <v>97.643223649597402</v>
      </c>
      <c r="C113">
        <f>RawData!L197</f>
        <v>99.1860993538277</v>
      </c>
      <c r="D113">
        <v>100</v>
      </c>
    </row>
    <row r="114" spans="1:4" x14ac:dyDescent="0.2">
      <c r="A114" t="s">
        <v>257</v>
      </c>
      <c r="B114">
        <f>RawData!J198</f>
        <v>97.879310541587003</v>
      </c>
      <c r="C114">
        <f>RawData!L198</f>
        <v>99.1860993538277</v>
      </c>
      <c r="D114">
        <v>100</v>
      </c>
    </row>
    <row r="115" spans="1:4" x14ac:dyDescent="0.2">
      <c r="A115" t="s">
        <v>258</v>
      </c>
      <c r="B115">
        <f>RawData!J199</f>
        <v>98.069897946196704</v>
      </c>
      <c r="C115">
        <f>RawData!L199</f>
        <v>99.1860993538277</v>
      </c>
      <c r="D115">
        <v>100</v>
      </c>
    </row>
    <row r="116" spans="1:4" x14ac:dyDescent="0.2">
      <c r="A116" t="s">
        <v>259</v>
      </c>
      <c r="B116">
        <f>RawData!J200</f>
        <v>98.274710745657103</v>
      </c>
      <c r="C116">
        <f>RawData!L200</f>
        <v>97.931348943397197</v>
      </c>
      <c r="D116">
        <v>100</v>
      </c>
    </row>
    <row r="117" spans="1:4" x14ac:dyDescent="0.2">
      <c r="A117" t="s">
        <v>260</v>
      </c>
      <c r="B117">
        <f>RawData!J201</f>
        <v>98.527570900757397</v>
      </c>
      <c r="C117">
        <f>RawData!L201</f>
        <v>97.931348943397197</v>
      </c>
      <c r="D117">
        <v>100</v>
      </c>
    </row>
    <row r="118" spans="1:4" x14ac:dyDescent="0.2">
      <c r="A118" t="s">
        <v>261</v>
      </c>
      <c r="B118">
        <f>RawData!J202</f>
        <v>98.895546932005104</v>
      </c>
      <c r="C118">
        <f>RawData!L202</f>
        <v>97.931348943397197</v>
      </c>
      <c r="D118">
        <v>100</v>
      </c>
    </row>
    <row r="119" spans="1:4" x14ac:dyDescent="0.2">
      <c r="A119" t="s">
        <v>262</v>
      </c>
      <c r="B119">
        <f>RawData!J203</f>
        <v>99.386998537337007</v>
      </c>
      <c r="D119">
        <v>100</v>
      </c>
    </row>
    <row r="120" spans="1:4" x14ac:dyDescent="0.2">
      <c r="A120" t="s">
        <v>263</v>
      </c>
      <c r="B120">
        <f>RawData!J204</f>
        <v>99.966271571520096</v>
      </c>
      <c r="D120">
        <v>100</v>
      </c>
    </row>
    <row r="121" spans="1:4" x14ac:dyDescent="0.2">
      <c r="A121" t="s">
        <v>264</v>
      </c>
      <c r="B121">
        <f>RawData!J205</f>
        <v>100.571359057865</v>
      </c>
      <c r="D121">
        <v>100</v>
      </c>
    </row>
    <row r="122" spans="1:4" x14ac:dyDescent="0.2">
      <c r="A122" t="s">
        <v>270</v>
      </c>
    </row>
    <row r="123" spans="1:4" x14ac:dyDescent="0.2">
      <c r="A123" t="s">
        <v>271</v>
      </c>
    </row>
    <row r="124" spans="1:4" x14ac:dyDescent="0.2">
      <c r="A124" t="s">
        <v>272</v>
      </c>
    </row>
    <row r="125" spans="1:4" x14ac:dyDescent="0.2">
      <c r="A125" t="s">
        <v>273</v>
      </c>
    </row>
    <row r="126" spans="1:4" x14ac:dyDescent="0.2">
      <c r="A126" t="s">
        <v>274</v>
      </c>
    </row>
    <row r="127" spans="1:4" x14ac:dyDescent="0.2">
      <c r="A127" t="s">
        <v>275</v>
      </c>
    </row>
    <row r="128" spans="1:4" x14ac:dyDescent="0.2">
      <c r="A128" t="s">
        <v>276</v>
      </c>
    </row>
    <row r="129" spans="1:1" x14ac:dyDescent="0.2">
      <c r="A129" t="s">
        <v>277</v>
      </c>
    </row>
    <row r="130" spans="1:1" x14ac:dyDescent="0.2">
      <c r="A130" t="s">
        <v>278</v>
      </c>
    </row>
    <row r="131" spans="1:1" x14ac:dyDescent="0.2">
      <c r="A131" t="s">
        <v>279</v>
      </c>
    </row>
    <row r="132" spans="1:1" x14ac:dyDescent="0.2">
      <c r="A132" t="s">
        <v>280</v>
      </c>
    </row>
    <row r="133" spans="1:1" x14ac:dyDescent="0.2">
      <c r="A133" t="s">
        <v>281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54AF3-79AC-49A5-80B9-C2B581227269}">
  <dimension ref="A1:C30"/>
  <sheetViews>
    <sheetView workbookViewId="0">
      <selection activeCell="B2" sqref="B2:B7"/>
    </sheetView>
  </sheetViews>
  <sheetFormatPr defaultRowHeight="12.75" x14ac:dyDescent="0.2"/>
  <cols>
    <col min="1" max="1" width="28.5703125" bestFit="1" customWidth="1"/>
    <col min="2" max="2" width="16.85546875" bestFit="1" customWidth="1"/>
    <col min="3" max="3" width="14.85546875" bestFit="1" customWidth="1"/>
  </cols>
  <sheetData>
    <row r="1" spans="1:3" x14ac:dyDescent="0.2">
      <c r="B1" s="25">
        <v>45170</v>
      </c>
      <c r="C1" s="25">
        <v>45261</v>
      </c>
    </row>
    <row r="2" spans="1:3" x14ac:dyDescent="0.2">
      <c r="A2" t="s">
        <v>124</v>
      </c>
      <c r="B2" s="3">
        <f>TableData!CY30</f>
        <v>96.993875335255296</v>
      </c>
      <c r="C2" s="3">
        <f>TableData!DB30</f>
        <v>99.122164928877396</v>
      </c>
    </row>
    <row r="3" spans="1:3" x14ac:dyDescent="0.2">
      <c r="A3" t="s">
        <v>125</v>
      </c>
      <c r="B3" s="3">
        <f>TableData!CY29</f>
        <v>94.858982714988599</v>
      </c>
      <c r="C3" s="3">
        <f>TableData!DB29</f>
        <v>95.551246618625697</v>
      </c>
    </row>
    <row r="4" spans="1:3" x14ac:dyDescent="0.2">
      <c r="A4" t="s">
        <v>129</v>
      </c>
      <c r="B4" s="3">
        <f>TableData!CY28</f>
        <v>99.342782826949701</v>
      </c>
      <c r="C4" s="3">
        <f>TableData!DB28</f>
        <v>102.33250438249399</v>
      </c>
    </row>
    <row r="5" spans="1:3" x14ac:dyDescent="0.2">
      <c r="A5" t="s">
        <v>128</v>
      </c>
      <c r="B5" s="3">
        <f>TableData!CY27</f>
        <v>97.353764496097995</v>
      </c>
      <c r="C5" s="3">
        <f>TableData!DB27</f>
        <v>98.570704239712001</v>
      </c>
    </row>
    <row r="6" spans="1:3" x14ac:dyDescent="0.2">
      <c r="A6" t="s">
        <v>0</v>
      </c>
      <c r="B6" s="3">
        <f>TableData!CY26</f>
        <v>107.246213315029</v>
      </c>
      <c r="C6" s="3">
        <f>TableData!DB26</f>
        <v>106.25243830070301</v>
      </c>
    </row>
    <row r="7" spans="1:3" x14ac:dyDescent="0.2">
      <c r="A7" s="1" t="s">
        <v>130</v>
      </c>
      <c r="B7" s="3">
        <f>TableData!CY25</f>
        <v>99.1878458535965</v>
      </c>
      <c r="C7" s="3">
        <f>TableData!DB25</f>
        <v>101.74284688837</v>
      </c>
    </row>
    <row r="11" spans="1:3" x14ac:dyDescent="0.2">
      <c r="B11" s="45" t="s">
        <v>268</v>
      </c>
      <c r="C11" s="45" t="s">
        <v>283</v>
      </c>
    </row>
    <row r="12" spans="1:3" x14ac:dyDescent="0.2">
      <c r="A12" t="s">
        <v>133</v>
      </c>
      <c r="B12" s="3">
        <f>B2</f>
        <v>96.993875335255296</v>
      </c>
      <c r="C12" s="3">
        <f>C2</f>
        <v>99.122164928877396</v>
      </c>
    </row>
    <row r="13" spans="1:3" x14ac:dyDescent="0.2">
      <c r="A13" t="s">
        <v>125</v>
      </c>
      <c r="B13" s="3">
        <f t="shared" ref="B13:C17" si="0">B3</f>
        <v>94.858982714988599</v>
      </c>
      <c r="C13" s="3">
        <f t="shared" si="0"/>
        <v>95.551246618625697</v>
      </c>
    </row>
    <row r="14" spans="1:3" x14ac:dyDescent="0.2">
      <c r="A14" t="s">
        <v>208</v>
      </c>
      <c r="B14" s="3">
        <f t="shared" si="0"/>
        <v>99.342782826949701</v>
      </c>
      <c r="C14" s="3">
        <f t="shared" si="0"/>
        <v>102.33250438249399</v>
      </c>
    </row>
    <row r="15" spans="1:3" x14ac:dyDescent="0.2">
      <c r="A15" t="s">
        <v>132</v>
      </c>
      <c r="B15" s="3">
        <f t="shared" si="0"/>
        <v>97.353764496097995</v>
      </c>
      <c r="C15" s="3">
        <f t="shared" si="0"/>
        <v>98.570704239712001</v>
      </c>
    </row>
    <row r="16" spans="1:3" x14ac:dyDescent="0.2">
      <c r="A16" s="1" t="s">
        <v>207</v>
      </c>
      <c r="B16" s="3">
        <f t="shared" si="0"/>
        <v>107.246213315029</v>
      </c>
      <c r="C16" s="3">
        <f t="shared" si="0"/>
        <v>106.25243830070301</v>
      </c>
    </row>
    <row r="17" spans="1:3" x14ac:dyDescent="0.2">
      <c r="A17" s="1" t="s">
        <v>130</v>
      </c>
      <c r="B17" s="3">
        <f t="shared" si="0"/>
        <v>99.1878458535965</v>
      </c>
      <c r="C17" s="3">
        <f t="shared" si="0"/>
        <v>101.74284688837</v>
      </c>
    </row>
    <row r="30" spans="1:3" x14ac:dyDescent="0.2">
      <c r="B30" s="25"/>
      <c r="C30" s="2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6B440-7034-496A-8CA0-4EBB867F3082}">
  <dimension ref="A1:V27"/>
  <sheetViews>
    <sheetView workbookViewId="0">
      <selection activeCell="D10" sqref="D10"/>
    </sheetView>
  </sheetViews>
  <sheetFormatPr defaultRowHeight="12.75" x14ac:dyDescent="0.2"/>
  <sheetData>
    <row r="1" spans="1:21" x14ac:dyDescent="0.2">
      <c r="B1" s="1" t="s">
        <v>247</v>
      </c>
      <c r="C1" t="s">
        <v>209</v>
      </c>
    </row>
    <row r="2" spans="1:21" x14ac:dyDescent="0.2">
      <c r="A2" s="1" t="s">
        <v>248</v>
      </c>
      <c r="B2" s="3">
        <v>159.60899999999998</v>
      </c>
      <c r="C2" s="3">
        <v>7.7929357736205684</v>
      </c>
      <c r="G2" s="3">
        <v>150.04400000000001</v>
      </c>
      <c r="H2" s="3"/>
      <c r="R2" s="3">
        <v>142.2843</v>
      </c>
      <c r="S2" s="3">
        <v>142.32339999999999</v>
      </c>
      <c r="T2" s="3"/>
      <c r="U2" s="3">
        <v>142.30385000000001</v>
      </c>
    </row>
    <row r="3" spans="1:21" x14ac:dyDescent="0.2">
      <c r="A3" s="1" t="s">
        <v>249</v>
      </c>
      <c r="B3" s="3">
        <v>165.16899999999998</v>
      </c>
      <c r="C3" s="3">
        <v>6.4552201529452846</v>
      </c>
      <c r="G3" s="3">
        <v>131.11150000000001</v>
      </c>
      <c r="H3" s="3"/>
      <c r="R3" s="3">
        <v>144.0908</v>
      </c>
      <c r="S3" s="3">
        <v>143.37690000000001</v>
      </c>
      <c r="T3" s="3"/>
      <c r="U3" s="3">
        <v>143.73385000000002</v>
      </c>
    </row>
    <row r="4" spans="1:21" x14ac:dyDescent="0.2">
      <c r="A4" s="1" t="s">
        <v>251</v>
      </c>
      <c r="B4" s="3">
        <v>166.56349999999998</v>
      </c>
      <c r="C4" s="3">
        <v>4.6844950034567123</v>
      </c>
      <c r="G4" s="3">
        <v>148.07</v>
      </c>
      <c r="H4" s="3"/>
      <c r="R4" s="3">
        <v>144.38069999999999</v>
      </c>
      <c r="S4" s="3">
        <v>144.34010000000001</v>
      </c>
      <c r="T4" s="3"/>
      <c r="U4" s="3">
        <v>144.3604</v>
      </c>
    </row>
    <row r="5" spans="1:21" x14ac:dyDescent="0.2">
      <c r="A5" s="1" t="s">
        <v>252</v>
      </c>
      <c r="B5">
        <v>166.90600000000001</v>
      </c>
      <c r="C5" s="3">
        <v>3.3153822346022821</v>
      </c>
      <c r="G5" s="3">
        <v>155.15350000000001</v>
      </c>
      <c r="H5" s="3"/>
      <c r="R5" s="3">
        <v>146.16370000000001</v>
      </c>
      <c r="S5" s="3">
        <v>146.0232</v>
      </c>
      <c r="T5" s="3"/>
      <c r="U5" s="3">
        <v>146.09345000000002</v>
      </c>
    </row>
    <row r="6" spans="1:21" x14ac:dyDescent="0.2">
      <c r="A6" s="38" t="s">
        <v>265</v>
      </c>
      <c r="B6">
        <v>168.91449999999998</v>
      </c>
      <c r="C6" s="3">
        <v>5.8301850146295076</v>
      </c>
      <c r="G6" s="3">
        <v>159.11000000000001</v>
      </c>
      <c r="H6" s="3"/>
      <c r="R6" s="3">
        <v>148.5609</v>
      </c>
      <c r="S6" s="3">
        <v>147.72309999999999</v>
      </c>
      <c r="T6" s="3"/>
      <c r="U6" s="3">
        <v>148.142</v>
      </c>
    </row>
    <row r="7" spans="1:21" x14ac:dyDescent="0.2">
      <c r="A7" s="38" t="s">
        <v>266</v>
      </c>
      <c r="B7">
        <v>165.57799999999997</v>
      </c>
      <c r="C7" s="3">
        <v>0.24762515968492771</v>
      </c>
      <c r="G7" s="3">
        <v>161.55000000000001</v>
      </c>
      <c r="H7">
        <f t="shared" ref="H7:H16" si="0">(G7/G3-1)*100</f>
        <v>23.215736224511208</v>
      </c>
      <c r="R7" s="3">
        <v>151.80279999999999</v>
      </c>
      <c r="S7" s="3">
        <v>150.23769999999999</v>
      </c>
      <c r="T7" s="3"/>
      <c r="U7" s="3">
        <v>151.02024999999998</v>
      </c>
    </row>
    <row r="8" spans="1:21" x14ac:dyDescent="0.2">
      <c r="A8" s="38" t="s">
        <v>267</v>
      </c>
      <c r="B8">
        <v>165.3075</v>
      </c>
      <c r="C8" s="3">
        <v>-0.75406676732896472</v>
      </c>
      <c r="G8" s="3">
        <v>159.60899999999998</v>
      </c>
      <c r="H8">
        <f t="shared" si="0"/>
        <v>7.7929357736205684</v>
      </c>
      <c r="R8" s="3">
        <v>152.74029999999999</v>
      </c>
      <c r="S8" s="3">
        <v>152.11259999999999</v>
      </c>
      <c r="T8" s="3"/>
      <c r="U8" s="3">
        <v>152.42644999999999</v>
      </c>
    </row>
    <row r="9" spans="1:21" x14ac:dyDescent="0.2">
      <c r="A9" s="38" t="s">
        <v>269</v>
      </c>
      <c r="B9">
        <v>165.40350000000001</v>
      </c>
      <c r="C9" s="3">
        <v>-0.90020730231387125</v>
      </c>
      <c r="G9" s="3">
        <v>165.16899999999998</v>
      </c>
      <c r="H9">
        <f t="shared" si="0"/>
        <v>6.4552201529452846</v>
      </c>
      <c r="R9" s="3">
        <v>154.7552</v>
      </c>
      <c r="S9" s="3">
        <v>153.89109999999999</v>
      </c>
      <c r="T9" s="3"/>
      <c r="U9" s="3">
        <v>154.32315</v>
      </c>
    </row>
    <row r="10" spans="1:21" x14ac:dyDescent="0.2">
      <c r="A10" s="38" t="s">
        <v>282</v>
      </c>
      <c r="B10">
        <v>164.67849999999999</v>
      </c>
      <c r="C10" s="39">
        <v>-2.5077776034621024</v>
      </c>
      <c r="D10" s="40">
        <f>B10/B2-1</f>
        <v>3.1761993371301145E-2</v>
      </c>
      <c r="E10" s="44">
        <f>B10/B9-1</f>
        <v>-4.3832204276210707E-3</v>
      </c>
      <c r="G10" s="3">
        <v>166.56349999999998</v>
      </c>
      <c r="H10">
        <f t="shared" si="0"/>
        <v>4.6844950034567123</v>
      </c>
      <c r="R10" s="3">
        <v>155.4323</v>
      </c>
      <c r="S10" s="3">
        <v>155.1447</v>
      </c>
      <c r="T10" s="3"/>
      <c r="U10" s="3">
        <v>155.2885</v>
      </c>
    </row>
    <row r="11" spans="1:21" x14ac:dyDescent="0.2">
      <c r="B11" s="42"/>
      <c r="G11">
        <v>166.90600000000001</v>
      </c>
      <c r="H11">
        <f t="shared" si="0"/>
        <v>3.3153822346022821</v>
      </c>
      <c r="R11" s="3">
        <v>156.875</v>
      </c>
      <c r="S11" s="3">
        <v>155.9365</v>
      </c>
      <c r="T11" s="3"/>
      <c r="U11" s="3">
        <v>156.40575000000001</v>
      </c>
    </row>
    <row r="12" spans="1:21" x14ac:dyDescent="0.2">
      <c r="B12" s="39"/>
      <c r="G12">
        <v>168.91449999999998</v>
      </c>
      <c r="H12">
        <f t="shared" si="0"/>
        <v>5.8301850146295076</v>
      </c>
      <c r="R12" s="3">
        <v>157.74809999999999</v>
      </c>
      <c r="S12" s="3">
        <v>158.41139999999999</v>
      </c>
      <c r="T12" s="3"/>
      <c r="U12" s="3">
        <v>158.07974999999999</v>
      </c>
    </row>
    <row r="13" spans="1:21" x14ac:dyDescent="0.2">
      <c r="B13" s="39"/>
      <c r="G13">
        <v>165.57799999999997</v>
      </c>
      <c r="H13">
        <f t="shared" si="0"/>
        <v>0.24762515968492771</v>
      </c>
      <c r="R13" s="3">
        <v>157.2029</v>
      </c>
      <c r="S13" s="3">
        <v>156.267</v>
      </c>
      <c r="T13" s="3"/>
      <c r="U13" s="3">
        <v>156.73495</v>
      </c>
    </row>
    <row r="14" spans="1:21" x14ac:dyDescent="0.2">
      <c r="G14">
        <v>165.3075</v>
      </c>
      <c r="H14">
        <f t="shared" si="0"/>
        <v>-0.75406676732896472</v>
      </c>
      <c r="R14" s="3">
        <v>157.65710000000001</v>
      </c>
      <c r="S14" s="3">
        <v>157.02099999999999</v>
      </c>
      <c r="T14" s="3"/>
      <c r="U14" s="3">
        <v>157.33904999999999</v>
      </c>
    </row>
    <row r="15" spans="1:21" x14ac:dyDescent="0.2">
      <c r="G15">
        <v>165.40350000000001</v>
      </c>
      <c r="H15">
        <f t="shared" si="0"/>
        <v>-0.90020730231387125</v>
      </c>
      <c r="R15" s="3">
        <v>157.17310000000001</v>
      </c>
      <c r="S15" s="3">
        <v>157.40780000000001</v>
      </c>
      <c r="T15" s="3"/>
      <c r="U15" s="3">
        <v>157.29045000000002</v>
      </c>
    </row>
    <row r="16" spans="1:21" x14ac:dyDescent="0.2">
      <c r="G16">
        <v>164.67849999999999</v>
      </c>
      <c r="H16">
        <f t="shared" si="0"/>
        <v>-2.5077776034621024</v>
      </c>
      <c r="R16" s="3">
        <v>157.7749</v>
      </c>
      <c r="S16" s="3">
        <v>157.74789999999999</v>
      </c>
      <c r="T16" s="3"/>
      <c r="U16" s="3">
        <v>157.76139999999998</v>
      </c>
    </row>
    <row r="17" spans="18:22" x14ac:dyDescent="0.2">
      <c r="R17" s="3">
        <v>156.09389999999999</v>
      </c>
      <c r="S17" s="3">
        <v>154.91489999999999</v>
      </c>
      <c r="T17" s="3"/>
      <c r="U17" s="3">
        <v>155.50439999999998</v>
      </c>
    </row>
    <row r="18" spans="18:22" x14ac:dyDescent="0.2">
      <c r="R18" s="3">
        <v>151.3758</v>
      </c>
      <c r="S18" s="3">
        <v>151.59880000000001</v>
      </c>
      <c r="T18" s="3"/>
      <c r="U18" s="3">
        <v>151.4873</v>
      </c>
    </row>
    <row r="19" spans="18:22" x14ac:dyDescent="0.2">
      <c r="R19" s="3">
        <v>131.80340000000001</v>
      </c>
      <c r="S19" s="3">
        <v>133.05549999999999</v>
      </c>
      <c r="T19" s="3"/>
      <c r="U19" s="3">
        <v>132.42945</v>
      </c>
      <c r="V19">
        <f>(U19/U15-1)*100</f>
        <v>-15.805791133536729</v>
      </c>
    </row>
    <row r="20" spans="18:22" x14ac:dyDescent="0.2">
      <c r="R20" s="3">
        <v>151.03030000000001</v>
      </c>
      <c r="S20" s="3">
        <v>148.3152</v>
      </c>
      <c r="T20" s="3"/>
      <c r="U20" s="3">
        <v>149.67275000000001</v>
      </c>
      <c r="V20">
        <f t="shared" ref="V20:V27" si="1">(U20/U16-1)*100</f>
        <v>-5.1271413666460708</v>
      </c>
    </row>
    <row r="21" spans="18:22" x14ac:dyDescent="0.2">
      <c r="R21" s="3">
        <v>157.32499999999999</v>
      </c>
      <c r="S21" s="3">
        <v>156.18709999999999</v>
      </c>
      <c r="T21" s="3"/>
      <c r="U21" s="3">
        <v>156.75604999999999</v>
      </c>
      <c r="V21">
        <f t="shared" si="1"/>
        <v>0.80489683893190112</v>
      </c>
    </row>
    <row r="22" spans="18:22" x14ac:dyDescent="0.2">
      <c r="R22" s="3">
        <v>160.2818</v>
      </c>
      <c r="S22" s="3">
        <v>160.11799999999999</v>
      </c>
      <c r="T22" s="3"/>
      <c r="U22" s="3">
        <v>160.19990000000001</v>
      </c>
      <c r="V22">
        <f t="shared" si="1"/>
        <v>5.7513732174248267</v>
      </c>
    </row>
    <row r="23" spans="18:22" x14ac:dyDescent="0.2">
      <c r="R23" s="3">
        <v>161.52799999999999</v>
      </c>
      <c r="S23" s="3">
        <v>162.87049999999999</v>
      </c>
      <c r="T23" s="3"/>
      <c r="U23" s="3">
        <v>162.19925000000001</v>
      </c>
      <c r="V23">
        <f t="shared" si="1"/>
        <v>22.479742987681362</v>
      </c>
    </row>
    <row r="24" spans="18:22" x14ac:dyDescent="0.2">
      <c r="R24" s="3">
        <v>160.5539</v>
      </c>
      <c r="S24" s="3">
        <v>161.9803</v>
      </c>
      <c r="T24" s="3"/>
      <c r="U24" s="3">
        <v>161.2671</v>
      </c>
      <c r="V24">
        <f t="shared" si="1"/>
        <v>7.7464668752327936</v>
      </c>
    </row>
    <row r="25" spans="18:22" x14ac:dyDescent="0.2">
      <c r="R25" s="3">
        <v>165.4932</v>
      </c>
      <c r="S25" s="3">
        <v>166.8758</v>
      </c>
      <c r="T25" s="3"/>
      <c r="U25" s="3">
        <v>166.18450000000001</v>
      </c>
      <c r="V25">
        <f t="shared" si="1"/>
        <v>6.0147279801959996</v>
      </c>
    </row>
    <row r="26" spans="18:22" x14ac:dyDescent="0.2">
      <c r="R26" s="3">
        <v>166.80119999999999</v>
      </c>
      <c r="S26" s="3">
        <v>168.982</v>
      </c>
      <c r="T26" s="3"/>
      <c r="U26" s="3">
        <v>167.89159999999998</v>
      </c>
      <c r="V26">
        <f t="shared" si="1"/>
        <v>4.8013138584980242</v>
      </c>
    </row>
    <row r="27" spans="18:22" x14ac:dyDescent="0.2">
      <c r="R27" s="3">
        <v>168.2038</v>
      </c>
      <c r="S27" s="3">
        <v>171.35210000000001</v>
      </c>
      <c r="T27" s="3"/>
      <c r="U27" s="3">
        <v>169.77795</v>
      </c>
      <c r="V27">
        <f t="shared" si="1"/>
        <v>4.6724630354332719</v>
      </c>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Y40"/>
  <sheetViews>
    <sheetView topLeftCell="CN1" workbookViewId="0">
      <selection activeCell="DB8" sqref="DB8"/>
    </sheetView>
  </sheetViews>
  <sheetFormatPr defaultRowHeight="12.75" x14ac:dyDescent="0.2"/>
  <cols>
    <col min="1" max="1" width="21.42578125" customWidth="1"/>
  </cols>
  <sheetData>
    <row r="2" spans="1:181" x14ac:dyDescent="0.2">
      <c r="B2">
        <v>38</v>
      </c>
      <c r="C2">
        <f>B2+1</f>
        <v>39</v>
      </c>
      <c r="D2">
        <f t="shared" ref="D2:BO2" si="0">C2+1</f>
        <v>40</v>
      </c>
      <c r="E2">
        <f t="shared" si="0"/>
        <v>41</v>
      </c>
      <c r="F2">
        <f t="shared" si="0"/>
        <v>42</v>
      </c>
      <c r="G2">
        <f t="shared" si="0"/>
        <v>43</v>
      </c>
      <c r="H2">
        <f t="shared" si="0"/>
        <v>44</v>
      </c>
      <c r="I2">
        <f t="shared" si="0"/>
        <v>45</v>
      </c>
      <c r="J2">
        <f t="shared" si="0"/>
        <v>46</v>
      </c>
      <c r="K2">
        <f t="shared" si="0"/>
        <v>47</v>
      </c>
      <c r="L2">
        <f t="shared" si="0"/>
        <v>48</v>
      </c>
      <c r="M2">
        <f t="shared" si="0"/>
        <v>49</v>
      </c>
      <c r="N2">
        <f t="shared" si="0"/>
        <v>50</v>
      </c>
      <c r="O2">
        <f t="shared" si="0"/>
        <v>51</v>
      </c>
      <c r="P2">
        <f t="shared" si="0"/>
        <v>52</v>
      </c>
      <c r="Q2">
        <f t="shared" si="0"/>
        <v>53</v>
      </c>
      <c r="R2">
        <f t="shared" si="0"/>
        <v>54</v>
      </c>
      <c r="S2">
        <f t="shared" si="0"/>
        <v>55</v>
      </c>
      <c r="T2">
        <f t="shared" si="0"/>
        <v>56</v>
      </c>
      <c r="U2">
        <f t="shared" si="0"/>
        <v>57</v>
      </c>
      <c r="V2">
        <f t="shared" si="0"/>
        <v>58</v>
      </c>
      <c r="W2">
        <f t="shared" si="0"/>
        <v>59</v>
      </c>
      <c r="X2">
        <f t="shared" si="0"/>
        <v>60</v>
      </c>
      <c r="Y2">
        <f t="shared" si="0"/>
        <v>61</v>
      </c>
      <c r="Z2">
        <f t="shared" si="0"/>
        <v>62</v>
      </c>
      <c r="AA2">
        <f t="shared" si="0"/>
        <v>63</v>
      </c>
      <c r="AB2">
        <f t="shared" si="0"/>
        <v>64</v>
      </c>
      <c r="AC2">
        <f t="shared" si="0"/>
        <v>65</v>
      </c>
      <c r="AD2">
        <f t="shared" si="0"/>
        <v>66</v>
      </c>
      <c r="AE2">
        <f t="shared" si="0"/>
        <v>67</v>
      </c>
      <c r="AF2">
        <f t="shared" si="0"/>
        <v>68</v>
      </c>
      <c r="AG2">
        <f t="shared" si="0"/>
        <v>69</v>
      </c>
      <c r="AH2">
        <f t="shared" si="0"/>
        <v>70</v>
      </c>
      <c r="AI2">
        <f t="shared" si="0"/>
        <v>71</v>
      </c>
      <c r="AJ2">
        <f t="shared" si="0"/>
        <v>72</v>
      </c>
      <c r="AK2">
        <f t="shared" si="0"/>
        <v>73</v>
      </c>
      <c r="AL2">
        <f t="shared" si="0"/>
        <v>74</v>
      </c>
      <c r="AM2">
        <f t="shared" si="0"/>
        <v>75</v>
      </c>
      <c r="AN2">
        <f t="shared" si="0"/>
        <v>76</v>
      </c>
      <c r="AO2">
        <f t="shared" si="0"/>
        <v>77</v>
      </c>
      <c r="AP2">
        <f t="shared" si="0"/>
        <v>78</v>
      </c>
      <c r="AQ2">
        <f t="shared" si="0"/>
        <v>79</v>
      </c>
      <c r="AR2">
        <f t="shared" si="0"/>
        <v>80</v>
      </c>
      <c r="AS2">
        <f t="shared" si="0"/>
        <v>81</v>
      </c>
      <c r="AT2">
        <f t="shared" si="0"/>
        <v>82</v>
      </c>
      <c r="AU2">
        <f t="shared" si="0"/>
        <v>83</v>
      </c>
      <c r="AV2">
        <f t="shared" si="0"/>
        <v>84</v>
      </c>
      <c r="AW2">
        <f t="shared" si="0"/>
        <v>85</v>
      </c>
      <c r="AX2">
        <f t="shared" si="0"/>
        <v>86</v>
      </c>
      <c r="AY2">
        <f t="shared" si="0"/>
        <v>87</v>
      </c>
      <c r="AZ2">
        <f t="shared" si="0"/>
        <v>88</v>
      </c>
      <c r="BA2">
        <f t="shared" si="0"/>
        <v>89</v>
      </c>
      <c r="BB2">
        <f t="shared" si="0"/>
        <v>90</v>
      </c>
      <c r="BC2">
        <f t="shared" si="0"/>
        <v>91</v>
      </c>
      <c r="BD2">
        <f t="shared" si="0"/>
        <v>92</v>
      </c>
      <c r="BE2">
        <f t="shared" si="0"/>
        <v>93</v>
      </c>
      <c r="BF2">
        <f t="shared" si="0"/>
        <v>94</v>
      </c>
      <c r="BG2">
        <f t="shared" si="0"/>
        <v>95</v>
      </c>
      <c r="BH2">
        <f t="shared" si="0"/>
        <v>96</v>
      </c>
      <c r="BI2">
        <f t="shared" si="0"/>
        <v>97</v>
      </c>
      <c r="BJ2">
        <f t="shared" si="0"/>
        <v>98</v>
      </c>
      <c r="BK2">
        <f t="shared" si="0"/>
        <v>99</v>
      </c>
      <c r="BL2">
        <f t="shared" si="0"/>
        <v>100</v>
      </c>
      <c r="BM2">
        <f t="shared" si="0"/>
        <v>101</v>
      </c>
      <c r="BN2">
        <f t="shared" si="0"/>
        <v>102</v>
      </c>
      <c r="BO2">
        <f t="shared" si="0"/>
        <v>103</v>
      </c>
      <c r="BP2">
        <f t="shared" ref="BP2:EA2" si="1">BO2+1</f>
        <v>104</v>
      </c>
      <c r="BQ2">
        <f t="shared" si="1"/>
        <v>105</v>
      </c>
      <c r="BR2">
        <f t="shared" si="1"/>
        <v>106</v>
      </c>
      <c r="BS2">
        <f t="shared" si="1"/>
        <v>107</v>
      </c>
      <c r="BT2">
        <f t="shared" si="1"/>
        <v>108</v>
      </c>
      <c r="BU2">
        <f t="shared" si="1"/>
        <v>109</v>
      </c>
      <c r="BV2">
        <f t="shared" si="1"/>
        <v>110</v>
      </c>
      <c r="BW2">
        <f t="shared" si="1"/>
        <v>111</v>
      </c>
      <c r="BX2">
        <f t="shared" si="1"/>
        <v>112</v>
      </c>
      <c r="BY2">
        <f t="shared" si="1"/>
        <v>113</v>
      </c>
      <c r="BZ2">
        <f t="shared" si="1"/>
        <v>114</v>
      </c>
      <c r="CA2">
        <f t="shared" si="1"/>
        <v>115</v>
      </c>
      <c r="CB2">
        <f t="shared" si="1"/>
        <v>116</v>
      </c>
      <c r="CC2">
        <f t="shared" si="1"/>
        <v>117</v>
      </c>
      <c r="CD2">
        <f t="shared" si="1"/>
        <v>118</v>
      </c>
      <c r="CE2">
        <f t="shared" si="1"/>
        <v>119</v>
      </c>
      <c r="CF2">
        <f t="shared" si="1"/>
        <v>120</v>
      </c>
      <c r="CG2">
        <f t="shared" si="1"/>
        <v>121</v>
      </c>
      <c r="CH2">
        <f t="shared" si="1"/>
        <v>122</v>
      </c>
      <c r="CI2">
        <f t="shared" si="1"/>
        <v>123</v>
      </c>
      <c r="CJ2">
        <f t="shared" si="1"/>
        <v>124</v>
      </c>
      <c r="CK2">
        <f t="shared" si="1"/>
        <v>125</v>
      </c>
      <c r="CL2">
        <f t="shared" si="1"/>
        <v>126</v>
      </c>
      <c r="CM2">
        <f t="shared" si="1"/>
        <v>127</v>
      </c>
      <c r="CN2">
        <f t="shared" si="1"/>
        <v>128</v>
      </c>
      <c r="CO2">
        <f t="shared" si="1"/>
        <v>129</v>
      </c>
      <c r="CP2">
        <f t="shared" si="1"/>
        <v>130</v>
      </c>
      <c r="CQ2">
        <f t="shared" si="1"/>
        <v>131</v>
      </c>
      <c r="CR2">
        <f t="shared" si="1"/>
        <v>132</v>
      </c>
      <c r="CS2">
        <f t="shared" si="1"/>
        <v>133</v>
      </c>
      <c r="CT2">
        <f t="shared" si="1"/>
        <v>134</v>
      </c>
      <c r="CU2">
        <f t="shared" si="1"/>
        <v>135</v>
      </c>
      <c r="CV2">
        <f t="shared" si="1"/>
        <v>136</v>
      </c>
      <c r="CW2">
        <f t="shared" si="1"/>
        <v>137</v>
      </c>
      <c r="CX2">
        <f t="shared" si="1"/>
        <v>138</v>
      </c>
      <c r="CY2">
        <f t="shared" si="1"/>
        <v>139</v>
      </c>
      <c r="CZ2">
        <f t="shared" si="1"/>
        <v>140</v>
      </c>
      <c r="DA2">
        <f t="shared" si="1"/>
        <v>141</v>
      </c>
      <c r="DB2">
        <f t="shared" si="1"/>
        <v>142</v>
      </c>
      <c r="DC2">
        <f t="shared" si="1"/>
        <v>143</v>
      </c>
      <c r="DD2">
        <f t="shared" si="1"/>
        <v>144</v>
      </c>
      <c r="DE2">
        <f t="shared" si="1"/>
        <v>145</v>
      </c>
      <c r="DF2">
        <f t="shared" si="1"/>
        <v>146</v>
      </c>
      <c r="DG2">
        <f t="shared" si="1"/>
        <v>147</v>
      </c>
      <c r="DH2">
        <f t="shared" si="1"/>
        <v>148</v>
      </c>
      <c r="DI2">
        <f t="shared" si="1"/>
        <v>149</v>
      </c>
      <c r="DJ2">
        <f t="shared" si="1"/>
        <v>150</v>
      </c>
      <c r="DK2">
        <f t="shared" si="1"/>
        <v>151</v>
      </c>
      <c r="DL2">
        <f t="shared" si="1"/>
        <v>152</v>
      </c>
      <c r="DM2">
        <f t="shared" si="1"/>
        <v>153</v>
      </c>
      <c r="DN2">
        <f t="shared" si="1"/>
        <v>154</v>
      </c>
      <c r="DO2">
        <f t="shared" si="1"/>
        <v>155</v>
      </c>
      <c r="DP2">
        <f t="shared" si="1"/>
        <v>156</v>
      </c>
      <c r="DQ2">
        <f t="shared" si="1"/>
        <v>157</v>
      </c>
      <c r="DR2">
        <f t="shared" si="1"/>
        <v>158</v>
      </c>
      <c r="DS2">
        <f t="shared" si="1"/>
        <v>159</v>
      </c>
      <c r="DT2">
        <f t="shared" si="1"/>
        <v>160</v>
      </c>
      <c r="DU2">
        <f t="shared" si="1"/>
        <v>161</v>
      </c>
      <c r="DV2">
        <f t="shared" si="1"/>
        <v>162</v>
      </c>
      <c r="DW2">
        <f t="shared" si="1"/>
        <v>163</v>
      </c>
      <c r="DX2">
        <f t="shared" si="1"/>
        <v>164</v>
      </c>
      <c r="DY2">
        <f t="shared" si="1"/>
        <v>165</v>
      </c>
      <c r="DZ2">
        <f t="shared" si="1"/>
        <v>166</v>
      </c>
      <c r="EA2">
        <f t="shared" si="1"/>
        <v>167</v>
      </c>
      <c r="EB2">
        <f t="shared" ref="EB2:FM2" si="2">EA2+1</f>
        <v>168</v>
      </c>
      <c r="EC2">
        <f t="shared" si="2"/>
        <v>169</v>
      </c>
      <c r="ED2">
        <f t="shared" si="2"/>
        <v>170</v>
      </c>
      <c r="EE2">
        <f t="shared" si="2"/>
        <v>171</v>
      </c>
      <c r="EF2">
        <f t="shared" si="2"/>
        <v>172</v>
      </c>
      <c r="EG2">
        <f t="shared" si="2"/>
        <v>173</v>
      </c>
      <c r="EH2">
        <f t="shared" si="2"/>
        <v>174</v>
      </c>
      <c r="EI2">
        <f t="shared" si="2"/>
        <v>175</v>
      </c>
      <c r="EJ2">
        <f t="shared" si="2"/>
        <v>176</v>
      </c>
      <c r="EK2">
        <f t="shared" si="2"/>
        <v>177</v>
      </c>
      <c r="EL2">
        <f t="shared" si="2"/>
        <v>178</v>
      </c>
      <c r="EM2">
        <f t="shared" si="2"/>
        <v>179</v>
      </c>
      <c r="EN2">
        <f t="shared" si="2"/>
        <v>180</v>
      </c>
      <c r="EO2">
        <f t="shared" si="2"/>
        <v>181</v>
      </c>
      <c r="EP2">
        <f t="shared" si="2"/>
        <v>182</v>
      </c>
      <c r="EQ2">
        <f t="shared" si="2"/>
        <v>183</v>
      </c>
      <c r="ER2">
        <f t="shared" si="2"/>
        <v>184</v>
      </c>
      <c r="ES2">
        <f t="shared" si="2"/>
        <v>185</v>
      </c>
      <c r="ET2">
        <f t="shared" si="2"/>
        <v>186</v>
      </c>
      <c r="EU2">
        <f t="shared" si="2"/>
        <v>187</v>
      </c>
      <c r="EV2">
        <f t="shared" si="2"/>
        <v>188</v>
      </c>
      <c r="EW2">
        <f t="shared" si="2"/>
        <v>189</v>
      </c>
      <c r="EX2">
        <f t="shared" si="2"/>
        <v>190</v>
      </c>
      <c r="EY2">
        <f t="shared" si="2"/>
        <v>191</v>
      </c>
      <c r="EZ2">
        <f t="shared" si="2"/>
        <v>192</v>
      </c>
      <c r="FA2">
        <f t="shared" si="2"/>
        <v>193</v>
      </c>
      <c r="FB2">
        <f t="shared" si="2"/>
        <v>194</v>
      </c>
      <c r="FC2">
        <f t="shared" si="2"/>
        <v>195</v>
      </c>
      <c r="FD2">
        <f t="shared" si="2"/>
        <v>196</v>
      </c>
      <c r="FE2">
        <f t="shared" si="2"/>
        <v>197</v>
      </c>
      <c r="FF2">
        <f t="shared" si="2"/>
        <v>198</v>
      </c>
      <c r="FG2">
        <f t="shared" si="2"/>
        <v>199</v>
      </c>
      <c r="FH2">
        <f t="shared" si="2"/>
        <v>200</v>
      </c>
      <c r="FI2">
        <f t="shared" si="2"/>
        <v>201</v>
      </c>
      <c r="FJ2">
        <f t="shared" si="2"/>
        <v>202</v>
      </c>
      <c r="FK2">
        <f t="shared" si="2"/>
        <v>203</v>
      </c>
      <c r="FL2">
        <f t="shared" si="2"/>
        <v>204</v>
      </c>
      <c r="FM2">
        <f t="shared" si="2"/>
        <v>205</v>
      </c>
      <c r="FN2">
        <f t="shared" ref="FN2" si="3">FM2+1</f>
        <v>206</v>
      </c>
      <c r="FO2">
        <f t="shared" ref="FO2" si="4">FN2+1</f>
        <v>207</v>
      </c>
      <c r="FP2">
        <f t="shared" ref="FP2" si="5">FO2+1</f>
        <v>208</v>
      </c>
      <c r="FQ2">
        <f t="shared" ref="FQ2" si="6">FP2+1</f>
        <v>209</v>
      </c>
      <c r="FR2">
        <f t="shared" ref="FR2" si="7">FQ2+1</f>
        <v>210</v>
      </c>
      <c r="FS2">
        <f t="shared" ref="FS2" si="8">FR2+1</f>
        <v>211</v>
      </c>
      <c r="FT2">
        <f t="shared" ref="FT2" si="9">FS2+1</f>
        <v>212</v>
      </c>
      <c r="FU2">
        <f t="shared" ref="FU2" si="10">FT2+1</f>
        <v>213</v>
      </c>
      <c r="FV2">
        <f t="shared" ref="FV2" si="11">FU2+1</f>
        <v>214</v>
      </c>
      <c r="FW2">
        <f t="shared" ref="FW2" si="12">FV2+1</f>
        <v>215</v>
      </c>
      <c r="FX2">
        <f t="shared" ref="FX2" si="13">FW2+1</f>
        <v>216</v>
      </c>
      <c r="FY2">
        <f t="shared" ref="FY2" si="14">FX2+1</f>
        <v>217</v>
      </c>
    </row>
    <row r="3" spans="1:181" x14ac:dyDescent="0.2">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row>
    <row r="4" spans="1:181" x14ac:dyDescent="0.2">
      <c r="B4" t="s">
        <v>46</v>
      </c>
      <c r="C4" t="s">
        <v>47</v>
      </c>
      <c r="D4" t="s">
        <v>48</v>
      </c>
      <c r="E4" t="s">
        <v>49</v>
      </c>
      <c r="F4" t="s">
        <v>50</v>
      </c>
      <c r="G4" t="s">
        <v>51</v>
      </c>
      <c r="H4" t="s">
        <v>52</v>
      </c>
      <c r="I4" t="s">
        <v>53</v>
      </c>
      <c r="J4" t="s">
        <v>54</v>
      </c>
      <c r="K4" t="s">
        <v>55</v>
      </c>
      <c r="L4" t="s">
        <v>56</v>
      </c>
      <c r="M4" t="s">
        <v>57</v>
      </c>
      <c r="N4" t="s">
        <v>58</v>
      </c>
      <c r="O4" t="s">
        <v>59</v>
      </c>
      <c r="P4" t="s">
        <v>60</v>
      </c>
      <c r="Q4" t="s">
        <v>61</v>
      </c>
      <c r="R4" t="s">
        <v>62</v>
      </c>
      <c r="S4" t="s">
        <v>63</v>
      </c>
      <c r="T4" t="s">
        <v>64</v>
      </c>
      <c r="U4" t="s">
        <v>65</v>
      </c>
      <c r="V4" t="s">
        <v>66</v>
      </c>
      <c r="W4" t="s">
        <v>67</v>
      </c>
      <c r="X4" t="s">
        <v>68</v>
      </c>
      <c r="Y4" t="s">
        <v>69</v>
      </c>
      <c r="Z4" t="s">
        <v>70</v>
      </c>
      <c r="AA4" t="s">
        <v>71</v>
      </c>
      <c r="AB4" t="s">
        <v>72</v>
      </c>
      <c r="AC4" t="s">
        <v>73</v>
      </c>
      <c r="AD4" t="s">
        <v>74</v>
      </c>
      <c r="AE4" t="s">
        <v>75</v>
      </c>
      <c r="AF4" t="s">
        <v>76</v>
      </c>
      <c r="AG4" t="s">
        <v>77</v>
      </c>
      <c r="AH4" t="s">
        <v>78</v>
      </c>
      <c r="AI4" t="s">
        <v>79</v>
      </c>
      <c r="AJ4" t="s">
        <v>80</v>
      </c>
      <c r="AK4" t="s">
        <v>81</v>
      </c>
      <c r="AL4" t="s">
        <v>82</v>
      </c>
      <c r="AM4" t="s">
        <v>83</v>
      </c>
      <c r="AN4" t="s">
        <v>84</v>
      </c>
      <c r="AO4" t="s">
        <v>85</v>
      </c>
      <c r="AP4" t="s">
        <v>86</v>
      </c>
      <c r="AQ4" t="s">
        <v>87</v>
      </c>
      <c r="AR4" t="s">
        <v>88</v>
      </c>
      <c r="AS4" t="s">
        <v>89</v>
      </c>
      <c r="AT4" t="s">
        <v>90</v>
      </c>
      <c r="AU4" t="s">
        <v>91</v>
      </c>
      <c r="AV4" t="s">
        <v>92</v>
      </c>
      <c r="AW4" t="s">
        <v>93</v>
      </c>
      <c r="AX4" t="s">
        <v>94</v>
      </c>
      <c r="AY4" t="s">
        <v>95</v>
      </c>
      <c r="AZ4" t="s">
        <v>96</v>
      </c>
      <c r="BA4" t="s">
        <v>97</v>
      </c>
      <c r="BB4" t="s">
        <v>98</v>
      </c>
      <c r="BC4" t="s">
        <v>99</v>
      </c>
      <c r="BD4" t="s">
        <v>100</v>
      </c>
      <c r="BE4" t="s">
        <v>101</v>
      </c>
      <c r="BF4" t="s">
        <v>102</v>
      </c>
      <c r="BG4" t="s">
        <v>103</v>
      </c>
      <c r="BH4" t="s">
        <v>104</v>
      </c>
      <c r="BI4" t="s">
        <v>105</v>
      </c>
      <c r="BJ4" t="s">
        <v>106</v>
      </c>
      <c r="BK4" t="s">
        <v>107</v>
      </c>
      <c r="BL4" t="s">
        <v>108</v>
      </c>
      <c r="BM4" t="s">
        <v>109</v>
      </c>
      <c r="BN4" t="s">
        <v>110</v>
      </c>
      <c r="BO4" t="s">
        <v>111</v>
      </c>
      <c r="BP4" t="s">
        <v>112</v>
      </c>
      <c r="BQ4" t="s">
        <v>113</v>
      </c>
      <c r="BR4" t="s">
        <v>114</v>
      </c>
      <c r="BS4" t="s">
        <v>115</v>
      </c>
      <c r="BT4" t="s">
        <v>116</v>
      </c>
      <c r="BU4" t="s">
        <v>117</v>
      </c>
      <c r="BV4" t="s">
        <v>118</v>
      </c>
      <c r="BW4" t="s">
        <v>119</v>
      </c>
      <c r="BX4" t="s">
        <v>120</v>
      </c>
      <c r="BY4" t="s">
        <v>121</v>
      </c>
      <c r="BZ4" t="s">
        <v>144</v>
      </c>
      <c r="CA4" t="s">
        <v>145</v>
      </c>
      <c r="CB4" t="s">
        <v>146</v>
      </c>
      <c r="CC4" t="s">
        <v>147</v>
      </c>
      <c r="CD4" t="s">
        <v>148</v>
      </c>
      <c r="CE4" t="s">
        <v>149</v>
      </c>
      <c r="CF4" t="s">
        <v>150</v>
      </c>
      <c r="CG4" t="s">
        <v>151</v>
      </c>
      <c r="CH4" t="s">
        <v>152</v>
      </c>
      <c r="CI4" t="s">
        <v>153</v>
      </c>
      <c r="CJ4" t="s">
        <v>154</v>
      </c>
      <c r="CK4" t="s">
        <v>155</v>
      </c>
      <c r="CL4" t="s">
        <v>156</v>
      </c>
      <c r="CM4" t="s">
        <v>157</v>
      </c>
      <c r="CN4" t="s">
        <v>158</v>
      </c>
      <c r="CO4" t="s">
        <v>159</v>
      </c>
      <c r="CP4" t="s">
        <v>160</v>
      </c>
      <c r="CQ4" t="s">
        <v>161</v>
      </c>
      <c r="CR4" t="s">
        <v>162</v>
      </c>
      <c r="CS4" t="s">
        <v>163</v>
      </c>
      <c r="CT4" t="s">
        <v>164</v>
      </c>
      <c r="CU4" t="s">
        <v>165</v>
      </c>
      <c r="CV4" t="s">
        <v>166</v>
      </c>
      <c r="CW4" t="s">
        <v>167</v>
      </c>
      <c r="CX4" t="s">
        <v>168</v>
      </c>
      <c r="CY4" t="s">
        <v>169</v>
      </c>
      <c r="CZ4" t="s">
        <v>170</v>
      </c>
      <c r="DA4" t="s">
        <v>171</v>
      </c>
      <c r="DB4" t="s">
        <v>172</v>
      </c>
      <c r="DC4" t="s">
        <v>173</v>
      </c>
      <c r="DD4" t="s">
        <v>174</v>
      </c>
      <c r="DE4" t="s">
        <v>175</v>
      </c>
      <c r="DF4" t="s">
        <v>176</v>
      </c>
      <c r="DG4" t="s">
        <v>177</v>
      </c>
      <c r="DH4" t="s">
        <v>178</v>
      </c>
      <c r="DI4" t="s">
        <v>179</v>
      </c>
      <c r="DJ4" t="s">
        <v>180</v>
      </c>
      <c r="DK4" t="s">
        <v>181</v>
      </c>
      <c r="DL4" t="s">
        <v>182</v>
      </c>
      <c r="DM4" t="s">
        <v>183</v>
      </c>
      <c r="DN4" t="s">
        <v>184</v>
      </c>
      <c r="DO4" t="s">
        <v>185</v>
      </c>
      <c r="DP4" t="s">
        <v>186</v>
      </c>
      <c r="DQ4" t="s">
        <v>187</v>
      </c>
      <c r="DR4" t="s">
        <v>188</v>
      </c>
      <c r="DS4" t="s">
        <v>189</v>
      </c>
      <c r="DT4" t="s">
        <v>190</v>
      </c>
      <c r="DU4" t="s">
        <v>191</v>
      </c>
      <c r="DV4" t="s">
        <v>192</v>
      </c>
      <c r="DW4" t="s">
        <v>193</v>
      </c>
      <c r="DX4" t="s">
        <v>194</v>
      </c>
      <c r="DY4" t="s">
        <v>195</v>
      </c>
      <c r="DZ4" t="s">
        <v>196</v>
      </c>
      <c r="EA4" t="s">
        <v>197</v>
      </c>
      <c r="EB4" t="s">
        <v>198</v>
      </c>
      <c r="EC4" t="s">
        <v>199</v>
      </c>
      <c r="ED4" t="s">
        <v>221</v>
      </c>
      <c r="EE4" t="s">
        <v>222</v>
      </c>
      <c r="EF4" t="s">
        <v>223</v>
      </c>
      <c r="EG4" t="s">
        <v>224</v>
      </c>
      <c r="EH4" t="s">
        <v>225</v>
      </c>
      <c r="EI4" t="s">
        <v>226</v>
      </c>
      <c r="EJ4" t="s">
        <v>227</v>
      </c>
      <c r="EK4" t="s">
        <v>228</v>
      </c>
      <c r="EL4" t="s">
        <v>229</v>
      </c>
      <c r="EM4" t="s">
        <v>230</v>
      </c>
      <c r="EN4" t="s">
        <v>231</v>
      </c>
      <c r="EO4" t="s">
        <v>232</v>
      </c>
      <c r="EP4" t="s">
        <v>235</v>
      </c>
      <c r="EQ4" t="s">
        <v>236</v>
      </c>
      <c r="ER4" t="s">
        <v>237</v>
      </c>
      <c r="ES4" t="s">
        <v>238</v>
      </c>
      <c r="ET4" t="s">
        <v>239</v>
      </c>
      <c r="EU4" t="s">
        <v>240</v>
      </c>
      <c r="EV4" t="s">
        <v>241</v>
      </c>
      <c r="EW4" t="s">
        <v>242</v>
      </c>
      <c r="EX4" t="s">
        <v>243</v>
      </c>
      <c r="EY4" t="s">
        <v>244</v>
      </c>
      <c r="EZ4" t="s">
        <v>245</v>
      </c>
      <c r="FA4" t="s">
        <v>246</v>
      </c>
      <c r="FB4" t="s">
        <v>253</v>
      </c>
      <c r="FC4" t="s">
        <v>254</v>
      </c>
      <c r="FD4" t="s">
        <v>255</v>
      </c>
      <c r="FE4" t="s">
        <v>256</v>
      </c>
      <c r="FF4" t="s">
        <v>257</v>
      </c>
      <c r="FG4" t="s">
        <v>258</v>
      </c>
      <c r="FH4" t="s">
        <v>259</v>
      </c>
      <c r="FI4" t="s">
        <v>260</v>
      </c>
      <c r="FJ4" t="s">
        <v>261</v>
      </c>
      <c r="FK4" t="s">
        <v>262</v>
      </c>
      <c r="FL4" t="s">
        <v>263</v>
      </c>
      <c r="FM4" t="s">
        <v>264</v>
      </c>
      <c r="FN4" t="s">
        <v>270</v>
      </c>
      <c r="FO4" t="s">
        <v>271</v>
      </c>
      <c r="FP4" t="s">
        <v>272</v>
      </c>
      <c r="FQ4" t="s">
        <v>273</v>
      </c>
      <c r="FR4" t="s">
        <v>274</v>
      </c>
      <c r="FS4" t="s">
        <v>275</v>
      </c>
      <c r="FT4" t="s">
        <v>276</v>
      </c>
      <c r="FU4" t="s">
        <v>277</v>
      </c>
      <c r="FV4" t="s">
        <v>278</v>
      </c>
      <c r="FW4" t="s">
        <v>279</v>
      </c>
      <c r="FX4" t="s">
        <v>280</v>
      </c>
      <c r="FY4" t="s">
        <v>281</v>
      </c>
    </row>
    <row r="5" spans="1:181" x14ac:dyDescent="0.2">
      <c r="A5" t="s">
        <v>2</v>
      </c>
      <c r="B5">
        <f>HLOOKUP($A5,RawData!$A$1:$M$205,TableData!B$2,FALSE)</f>
        <v>93.474602010505805</v>
      </c>
      <c r="C5">
        <f>HLOOKUP($A5,RawData!$A$1:$M$205,TableData!C$2,FALSE)</f>
        <v>94.443586071167402</v>
      </c>
      <c r="D5">
        <f>HLOOKUP($A5,RawData!$A$1:$M$205,TableData!D$2,FALSE)</f>
        <v>95.328781075646603</v>
      </c>
      <c r="E5">
        <f>HLOOKUP($A5,RawData!$A$1:$M$205,TableData!E$2,FALSE)</f>
        <v>96.007659650704099</v>
      </c>
      <c r="F5">
        <f>HLOOKUP($A5,RawData!$A$1:$M$205,TableData!F$2,FALSE)</f>
        <v>96.467989479376499</v>
      </c>
      <c r="G5">
        <f>HLOOKUP($A5,RawData!$A$1:$M$205,TableData!G$2,FALSE)</f>
        <v>96.723791669920104</v>
      </c>
      <c r="H5">
        <f>HLOOKUP($A5,RawData!$A$1:$M$205,TableData!H$2,FALSE)</f>
        <v>96.953039251832806</v>
      </c>
      <c r="I5">
        <f>HLOOKUP($A5,RawData!$A$1:$M$205,TableData!I$2,FALSE)</f>
        <v>97.379820190968303</v>
      </c>
      <c r="J5">
        <f>HLOOKUP($A5,RawData!$A$1:$M$205,TableData!J$2,FALSE)</f>
        <v>98.073546128309204</v>
      </c>
      <c r="K5">
        <f>HLOOKUP($A5,RawData!$A$1:$M$205,TableData!K$2,FALSE)</f>
        <v>99.064136391570798</v>
      </c>
      <c r="L5">
        <f>HLOOKUP($A5,RawData!$A$1:$M$205,TableData!L$2,FALSE)</f>
        <v>100.20571353789801</v>
      </c>
      <c r="M5">
        <f>HLOOKUP($A5,RawData!$A$1:$M$205,TableData!M$2,FALSE)</f>
        <v>101.227091810593</v>
      </c>
      <c r="N5">
        <f>HLOOKUP($A5,RawData!$A$1:$M$205,TableData!N$2,FALSE)</f>
        <v>102.00724137475601</v>
      </c>
      <c r="O5">
        <f>HLOOKUP($A5,RawData!$A$1:$M$205,TableData!O$2,FALSE)</f>
        <v>102.408733817711</v>
      </c>
      <c r="P5">
        <f>HLOOKUP($A5,RawData!$A$1:$M$205,TableData!P$2,FALSE)</f>
        <v>102.433328783573</v>
      </c>
      <c r="Q5">
        <f>HLOOKUP($A5,RawData!$A$1:$M$205,TableData!Q$2,FALSE)</f>
        <v>102.30690069851499</v>
      </c>
      <c r="R5">
        <f>HLOOKUP($A5,RawData!$A$1:$M$205,TableData!R$2,FALSE)</f>
        <v>102.251339071359</v>
      </c>
      <c r="S5">
        <f>HLOOKUP($A5,RawData!$A$1:$M$205,TableData!S$2,FALSE)</f>
        <v>102.386124957896</v>
      </c>
      <c r="T5">
        <f>HLOOKUP($A5,RawData!$A$1:$M$205,TableData!T$2,FALSE)</f>
        <v>102.63211428719001</v>
      </c>
      <c r="U5">
        <f>HLOOKUP($A5,RawData!$A$1:$M$205,TableData!U$2,FALSE)</f>
        <v>102.789859972453</v>
      </c>
      <c r="V5">
        <f>HLOOKUP($A5,RawData!$A$1:$M$205,TableData!V$2,FALSE)</f>
        <v>102.85131714484299</v>
      </c>
      <c r="W5">
        <f>HLOOKUP($A5,RawData!$A$1:$M$205,TableData!W$2,FALSE)</f>
        <v>102.710749554907</v>
      </c>
      <c r="X5">
        <f>HLOOKUP($A5,RawData!$A$1:$M$205,TableData!X$2,FALSE)</f>
        <v>102.243190304598</v>
      </c>
      <c r="Y5">
        <f>HLOOKUP($A5,RawData!$A$1:$M$205,TableData!Y$2,FALSE)</f>
        <v>101.58578964325299</v>
      </c>
      <c r="Z5">
        <f>HLOOKUP($A5,RawData!$A$1:$M$205,TableData!Z$2,FALSE)</f>
        <v>100.760984441947</v>
      </c>
      <c r="AA5">
        <f>HLOOKUP($A5,RawData!$A$1:$M$205,TableData!AA$2,FALSE)</f>
        <v>99.952011897199199</v>
      </c>
      <c r="AB5">
        <f>HLOOKUP($A5,RawData!$A$1:$M$205,TableData!AB$2,FALSE)</f>
        <v>99.411746332235296</v>
      </c>
      <c r="AC5">
        <f>HLOOKUP($A5,RawData!$A$1:$M$205,TableData!AC$2,FALSE)</f>
        <v>99.029048223935902</v>
      </c>
      <c r="AD5">
        <f>HLOOKUP($A5,RawData!$A$1:$M$205,TableData!AD$2,FALSE)</f>
        <v>98.7306868001656</v>
      </c>
      <c r="AE5">
        <f>HLOOKUP($A5,RawData!$A$1:$M$205,TableData!AE$2,FALSE)</f>
        <v>98.602644325566004</v>
      </c>
      <c r="AF5">
        <f>HLOOKUP($A5,RawData!$A$1:$M$205,TableData!AF$2,FALSE)</f>
        <v>98.573017208606402</v>
      </c>
      <c r="AG5">
        <f>HLOOKUP($A5,RawData!$A$1:$M$205,TableData!AG$2,FALSE)</f>
        <v>98.598700061028396</v>
      </c>
      <c r="AH5">
        <f>HLOOKUP($A5,RawData!$A$1:$M$205,TableData!AH$2,FALSE)</f>
        <v>98.655190132846599</v>
      </c>
      <c r="AI5">
        <f>HLOOKUP($A5,RawData!$A$1:$M$205,TableData!AI$2,FALSE)</f>
        <v>98.740115129928697</v>
      </c>
      <c r="AJ5">
        <f>HLOOKUP($A5,RawData!$A$1:$M$205,TableData!AJ$2,FALSE)</f>
        <v>98.993474959928193</v>
      </c>
      <c r="AK5">
        <f>HLOOKUP($A5,RawData!$A$1:$M$205,TableData!AK$2,FALSE)</f>
        <v>99.477154320079805</v>
      </c>
      <c r="AL5">
        <f>HLOOKUP($A5,RawData!$A$1:$M$205,TableData!AL$2,FALSE)</f>
        <v>100.11898090603999</v>
      </c>
      <c r="AM5">
        <f>HLOOKUP($A5,RawData!$A$1:$M$205,TableData!AM$2,FALSE)</f>
        <v>100.848943184467</v>
      </c>
      <c r="AN5">
        <f>HLOOKUP($A5,RawData!$A$1:$M$205,TableData!AN$2,FALSE)</f>
        <v>101.577890964191</v>
      </c>
      <c r="AO5">
        <f>HLOOKUP($A5,RawData!$A$1:$M$205,TableData!AO$2,FALSE)</f>
        <v>102.336508128197</v>
      </c>
      <c r="AP5">
        <f>HLOOKUP($A5,RawData!$A$1:$M$205,TableData!AP$2,FALSE)</f>
        <v>103.101966369718</v>
      </c>
      <c r="AQ5">
        <f>HLOOKUP($A5,RawData!$A$1:$M$205,TableData!AQ$2,FALSE)</f>
        <v>103.774371834028</v>
      </c>
      <c r="AR5">
        <f>HLOOKUP($A5,RawData!$A$1:$M$205,TableData!AR$2,FALSE)</f>
        <v>104.269311340654</v>
      </c>
      <c r="AS5">
        <f>HLOOKUP($A5,RawData!$A$1:$M$205,TableData!AS$2,FALSE)</f>
        <v>104.616841719367</v>
      </c>
      <c r="AT5">
        <f>HLOOKUP($A5,RawData!$A$1:$M$205,TableData!AT$2,FALSE)</f>
        <v>104.865580035493</v>
      </c>
      <c r="AU5">
        <f>HLOOKUP($A5,RawData!$A$1:$M$205,TableData!AU$2,FALSE)</f>
        <v>105.02771145049699</v>
      </c>
      <c r="AV5">
        <f>HLOOKUP($A5,RawData!$A$1:$M$205,TableData!AV$2,FALSE)</f>
        <v>105.12866723277899</v>
      </c>
      <c r="AW5">
        <f>HLOOKUP($A5,RawData!$A$1:$M$205,TableData!AW$2,FALSE)</f>
        <v>105.16198401491999</v>
      </c>
      <c r="AX5">
        <f>HLOOKUP($A5,RawData!$A$1:$M$205,TableData!AX$2,FALSE)</f>
        <v>105.179563930565</v>
      </c>
      <c r="AY5">
        <f>HLOOKUP($A5,RawData!$A$1:$M$205,TableData!AY$2,FALSE)</f>
        <v>105.286146631048</v>
      </c>
      <c r="AZ5">
        <f>HLOOKUP($A5,RawData!$A$1:$M$205,TableData!AZ$2,FALSE)</f>
        <v>105.35718952992301</v>
      </c>
      <c r="BA5">
        <f>HLOOKUP($A5,RawData!$A$1:$M$205,TableData!BA$2,FALSE)</f>
        <v>105.242970245124</v>
      </c>
      <c r="BB5">
        <f>HLOOKUP($A5,RawData!$A$1:$M$205,TableData!BB$2,FALSE)</f>
        <v>104.996480592319</v>
      </c>
      <c r="BC5">
        <f>HLOOKUP($A5,RawData!$A$1:$M$205,TableData!BC$2,FALSE)</f>
        <v>104.52073152020201</v>
      </c>
      <c r="BD5">
        <f>HLOOKUP($A5,RawData!$A$1:$M$205,TableData!BD$2,FALSE)</f>
        <v>103.89707545872599</v>
      </c>
      <c r="BE5">
        <f>HLOOKUP($A5,RawData!$A$1:$M$205,TableData!BE$2,FALSE)</f>
        <v>103.14652722313799</v>
      </c>
      <c r="BF5">
        <f>HLOOKUP($A5,RawData!$A$1:$M$205,TableData!BF$2,FALSE)</f>
        <v>102.126446233331</v>
      </c>
      <c r="BG5">
        <f>HLOOKUP($A5,RawData!$A$1:$M$205,TableData!BG$2,FALSE)</f>
        <v>101.066764365401</v>
      </c>
      <c r="BH5">
        <f>HLOOKUP($A5,RawData!$A$1:$M$205,TableData!BH$2,FALSE)</f>
        <v>100.182067231094</v>
      </c>
      <c r="BI5">
        <f>HLOOKUP($A5,RawData!$A$1:$M$205,TableData!BI$2,FALSE)</f>
        <v>99.438421499948504</v>
      </c>
      <c r="BJ5">
        <f>HLOOKUP($A5,RawData!$A$1:$M$205,TableData!BJ$2,FALSE)</f>
        <v>98.918813783699093</v>
      </c>
      <c r="BK5">
        <f>HLOOKUP($A5,RawData!$A$1:$M$205,TableData!BK$2,FALSE)</f>
        <v>98.546500926782798</v>
      </c>
      <c r="BL5">
        <f>HLOOKUP($A5,RawData!$A$1:$M$205,TableData!BL$2,FALSE)</f>
        <v>98.2290772120502</v>
      </c>
      <c r="BM5">
        <f>HLOOKUP($A5,RawData!$A$1:$M$205,TableData!BM$2,FALSE)</f>
        <v>97.943296613108998</v>
      </c>
      <c r="BN5">
        <f>HLOOKUP($A5,RawData!$A$1:$M$205,TableData!BN$2,FALSE)</f>
        <v>97.450096103580194</v>
      </c>
      <c r="BO5">
        <f>HLOOKUP($A5,RawData!$A$1:$M$205,TableData!BO$2,FALSE)</f>
        <v>96.767592751585099</v>
      </c>
      <c r="BP5">
        <f>HLOOKUP($A5,RawData!$A$1:$M$205,TableData!BP$2,FALSE)</f>
        <v>96.171227291861598</v>
      </c>
      <c r="BQ5">
        <f>HLOOKUP($A5,RawData!$A$1:$M$205,TableData!BQ$2,FALSE)</f>
        <v>95.864643202605095</v>
      </c>
      <c r="BR5">
        <f>HLOOKUP($A5,RawData!$A$1:$M$205,TableData!BR$2,FALSE)</f>
        <v>96.181069175631507</v>
      </c>
      <c r="BS5">
        <f>HLOOKUP($A5,RawData!$A$1:$M$205,TableData!BS$2,FALSE)</f>
        <v>97.135836722504393</v>
      </c>
      <c r="BT5">
        <f>HLOOKUP($A5,RawData!$A$1:$M$205,TableData!BT$2,FALSE)</f>
        <v>98.457294122255803</v>
      </c>
      <c r="BU5">
        <f>HLOOKUP($A5,RawData!$A$1:$M$205,TableData!BU$2,FALSE)</f>
        <v>99.906553777752606</v>
      </c>
      <c r="BV5">
        <f>HLOOKUP($A5,RawData!$A$1:$M$205,TableData!BV$2,FALSE)</f>
        <v>101.14319052723501</v>
      </c>
      <c r="BW5">
        <f>HLOOKUP($A5,RawData!$A$1:$M$205,TableData!BW$2,FALSE)</f>
        <v>101.801441644397</v>
      </c>
      <c r="BX5">
        <f>HLOOKUP($A5,RawData!$A$1:$M$205,TableData!BX$2,FALSE)</f>
        <v>102.00855927097101</v>
      </c>
      <c r="BY5">
        <f>HLOOKUP($A5,RawData!$A$1:$M$205,TableData!BY$2,FALSE)</f>
        <v>102.02349136687999</v>
      </c>
      <c r="BZ5">
        <f>HLOOKUP($A5,RawData!$A$1:$M$205,TableData!BZ$2,FALSE)</f>
        <v>102.09267470407499</v>
      </c>
      <c r="CA5">
        <f>HLOOKUP($A5,RawData!$A$1:$M$205,TableData!CA$2,FALSE)</f>
        <v>102.35393719382699</v>
      </c>
      <c r="CB5">
        <f>HLOOKUP($A5,RawData!$A$1:$M$205,TableData!CB$2,FALSE)</f>
        <v>102.64964374777099</v>
      </c>
      <c r="CC5">
        <f>HLOOKUP($A5,RawData!$A$1:$M$205,TableData!CC$2,FALSE)</f>
        <v>102.859779622579</v>
      </c>
      <c r="CD5">
        <f>HLOOKUP($A5,RawData!$A$1:$M$205,TableData!CD$2,FALSE)</f>
        <v>102.911704126553</v>
      </c>
      <c r="CE5">
        <f>HLOOKUP($A5,RawData!$A$1:$M$205,TableData!CE$2,FALSE)</f>
        <v>102.85654024223901</v>
      </c>
      <c r="CF5">
        <f>HLOOKUP($A5,RawData!$A$1:$M$205,TableData!CF$2,FALSE)</f>
        <v>102.98194702406001</v>
      </c>
      <c r="CG5">
        <f>HLOOKUP($A5,RawData!$A$1:$M$205,TableData!CG$2,FALSE)</f>
        <v>103.34508131179901</v>
      </c>
      <c r="CH5">
        <f>HLOOKUP($A5,RawData!$A$1:$M$205,TableData!CH$2,FALSE)</f>
        <v>103.672990254487</v>
      </c>
      <c r="CI5">
        <f>HLOOKUP($A5,RawData!$A$1:$M$205,TableData!CI$2,FALSE)</f>
        <v>103.785553447049</v>
      </c>
      <c r="CJ5">
        <f>HLOOKUP($A5,RawData!$A$1:$M$205,TableData!CJ$2,FALSE)</f>
        <v>103.436751261661</v>
      </c>
      <c r="CK5">
        <f>HLOOKUP($A5,RawData!$A$1:$M$205,TableData!CK$2,FALSE)</f>
        <v>102.62220598651299</v>
      </c>
      <c r="CL5">
        <f>HLOOKUP($A5,RawData!$A$1:$M$205,TableData!CL$2,FALSE)</f>
        <v>101.73675851617</v>
      </c>
      <c r="CM5">
        <f>HLOOKUP($A5,RawData!$A$1:$M$205,TableData!CM$2,FALSE)</f>
        <v>101.329235593557</v>
      </c>
      <c r="CN5">
        <f>HLOOKUP($A5,RawData!$A$1:$M$205,TableData!CN$2,FALSE)</f>
        <v>101.750345127567</v>
      </c>
      <c r="CO5">
        <f>HLOOKUP($A5,RawData!$A$1:$M$205,TableData!CO$2,FALSE)</f>
        <v>102.933974273003</v>
      </c>
      <c r="CP5">
        <f>HLOOKUP($A5,RawData!$A$1:$M$205,TableData!CP$2,FALSE)</f>
        <v>104.28919940927101</v>
      </c>
      <c r="CQ5">
        <f>HLOOKUP($A5,RawData!$A$1:$M$205,TableData!CQ$2,FALSE)</f>
        <v>105.067934141373</v>
      </c>
      <c r="CR5">
        <f>HLOOKUP($A5,RawData!$A$1:$M$205,TableData!CR$2,FALSE)</f>
        <v>104.778326522405</v>
      </c>
      <c r="CS5">
        <f>HLOOKUP($A5,RawData!$A$1:$M$205,TableData!CS$2,FALSE)</f>
        <v>103.583698636598</v>
      </c>
      <c r="CT5">
        <f>HLOOKUP($A5,RawData!$A$1:$M$205,TableData!CT$2,FALSE)</f>
        <v>102.16196099496599</v>
      </c>
      <c r="CU5">
        <f>HLOOKUP($A5,RawData!$A$1:$M$205,TableData!CU$2,FALSE)</f>
        <v>101.11385178480199</v>
      </c>
      <c r="CV5">
        <f>HLOOKUP($A5,RawData!$A$1:$M$205,TableData!CV$2,FALSE)</f>
        <v>100.854336123392</v>
      </c>
      <c r="CW5">
        <f>HLOOKUP($A5,RawData!$A$1:$M$205,TableData!CW$2,FALSE)</f>
        <v>101.409652828989</v>
      </c>
      <c r="CX5">
        <f>HLOOKUP($A5,RawData!$A$1:$M$205,TableData!CX$2,FALSE)</f>
        <v>102.295587723167</v>
      </c>
      <c r="CY5">
        <f>HLOOKUP($A5,RawData!$A$1:$M$205,TableData!CY$2,FALSE)</f>
        <v>102.865781968148</v>
      </c>
      <c r="CZ5">
        <f>HLOOKUP($A5,RawData!$A$1:$M$205,TableData!CZ$2,FALSE)</f>
        <v>102.554030102504</v>
      </c>
      <c r="DA5">
        <f>HLOOKUP($A5,RawData!$A$1:$M$205,TableData!DA$2,FALSE)</f>
        <v>101.39082204795</v>
      </c>
      <c r="DB5">
        <f>HLOOKUP($A5,RawData!$A$1:$M$205,TableData!DB$2,FALSE)</f>
        <v>99.7570722661996</v>
      </c>
      <c r="DC5">
        <f>HLOOKUP($A5,RawData!$A$1:$M$205,TableData!DC$2,FALSE)</f>
        <v>98.176279623197999</v>
      </c>
      <c r="DD5">
        <f>HLOOKUP($A5,RawData!$A$1:$M$205,TableData!DD$2,FALSE)</f>
        <v>97.094953094533594</v>
      </c>
      <c r="DE5">
        <f>HLOOKUP($A5,RawData!$A$1:$M$205,TableData!DE$2,FALSE)</f>
        <v>96.777666495723807</v>
      </c>
      <c r="DF5">
        <f>HLOOKUP($A5,RawData!$A$1:$M$205,TableData!DF$2,FALSE)</f>
        <v>97.189905321233994</v>
      </c>
      <c r="DG5">
        <f>HLOOKUP($A5,RawData!$A$1:$M$205,TableData!DG$2,FALSE)</f>
        <v>98.058162301977504</v>
      </c>
      <c r="DH5">
        <f>HLOOKUP($A5,RawData!$A$1:$M$205,TableData!DH$2,FALSE)</f>
        <v>98.907125472891195</v>
      </c>
      <c r="DI5">
        <f>HLOOKUP($A5,RawData!$A$1:$M$205,TableData!DI$2,FALSE)</f>
        <v>99.292107923769294</v>
      </c>
      <c r="DJ5">
        <f>HLOOKUP($A5,RawData!$A$1:$M$205,TableData!DJ$2,FALSE)</f>
        <v>99.003463168066801</v>
      </c>
      <c r="DK5">
        <f>HLOOKUP($A5,RawData!$A$1:$M$205,TableData!DK$2,FALSE)</f>
        <v>98.072577968835901</v>
      </c>
      <c r="DL5">
        <f>HLOOKUP($A5,RawData!$A$1:$M$205,TableData!DL$2,FALSE)</f>
        <v>96.878026751480704</v>
      </c>
      <c r="DM5">
        <f>HLOOKUP($A5,RawData!$A$1:$M$205,TableData!DM$2,FALSE)</f>
        <v>95.738317031810794</v>
      </c>
      <c r="DN5">
        <f>HLOOKUP($A5,RawData!$A$1:$M$205,TableData!DN$2,FALSE)</f>
        <v>94.932973168654797</v>
      </c>
      <c r="DO5">
        <f>HLOOKUP($A5,RawData!$A$1:$M$205,TableData!DO$2,FALSE)</f>
        <v>94.555256149898298</v>
      </c>
      <c r="DP5">
        <f>HLOOKUP($A5,RawData!$A$1:$M$205,TableData!DP$2,FALSE)</f>
        <v>94.326825190650396</v>
      </c>
      <c r="DQ5">
        <f>HLOOKUP($A5,RawData!$A$1:$M$205,TableData!DQ$2,FALSE)</f>
        <v>93.913736835536298</v>
      </c>
      <c r="DR5">
        <f>HLOOKUP($A5,RawData!$A$1:$M$205,TableData!DR$2,FALSE)</f>
        <v>93.155121580486295</v>
      </c>
      <c r="DS5">
        <f>HLOOKUP($A5,RawData!$A$1:$M$205,TableData!DS$2,FALSE)</f>
        <v>92.238210428329396</v>
      </c>
      <c r="DT5">
        <f>HLOOKUP($A5,RawData!$A$1:$M$205,TableData!DT$2,FALSE)</f>
        <v>91.496285263254904</v>
      </c>
      <c r="DU5">
        <f>HLOOKUP($A5,RawData!$A$1:$M$205,TableData!DU$2,FALSE)</f>
        <v>91.4181136024132</v>
      </c>
      <c r="DV5">
        <f>HLOOKUP($A5,RawData!$A$1:$M$205,TableData!DV$2,FALSE)</f>
        <v>92.310767224294196</v>
      </c>
      <c r="DW5">
        <f>HLOOKUP($A5,RawData!$A$1:$M$205,TableData!DW$2,FALSE)</f>
        <v>94.025328803554601</v>
      </c>
      <c r="DX5">
        <f>HLOOKUP($A5,RawData!$A$1:$M$205,TableData!DX$2,FALSE)</f>
        <v>96.1713224560702</v>
      </c>
      <c r="DY5">
        <f>HLOOKUP($A5,RawData!$A$1:$M$205,TableData!DY$2,FALSE)</f>
        <v>98.427665933484704</v>
      </c>
      <c r="DZ5">
        <f>HLOOKUP($A5,RawData!$A$1:$M$205,TableData!DZ$2,FALSE)</f>
        <v>100.452645073493</v>
      </c>
      <c r="EA5">
        <f>HLOOKUP($A5,RawData!$A$1:$M$205,TableData!EA$2,FALSE)</f>
        <v>102.00400396656801</v>
      </c>
      <c r="EB5">
        <f>HLOOKUP($A5,RawData!$A$1:$M$205,TableData!EB$2,FALSE)</f>
        <v>103.140668234529</v>
      </c>
      <c r="EC5">
        <f>HLOOKUP($A5,RawData!$A$1:$M$205,TableData!EC$2,FALSE)</f>
        <v>103.932920612019</v>
      </c>
      <c r="ED5">
        <f>HLOOKUP($A5,RawData!$A$1:$M$205,TableData!ED$2,FALSE)</f>
        <v>104.39023117956199</v>
      </c>
      <c r="EE5">
        <f>HLOOKUP($A5,RawData!$A$1:$M$205,TableData!EE$2,FALSE)</f>
        <v>104.56411239464801</v>
      </c>
      <c r="EF5">
        <f>HLOOKUP($A5,RawData!$A$1:$M$205,TableData!EF$2,FALSE)</f>
        <v>104.576113922581</v>
      </c>
      <c r="EG5">
        <f>HLOOKUP($A5,RawData!$A$1:$M$205,TableData!EG$2,FALSE)</f>
        <v>104.528391372694</v>
      </c>
      <c r="EH5">
        <f>HLOOKUP($A5,RawData!$A$1:$M$205,TableData!EH$2,FALSE)</f>
        <v>104.528113279453</v>
      </c>
      <c r="EI5">
        <f>HLOOKUP($A5,RawData!$A$1:$M$205,TableData!EI$2,FALSE)</f>
        <v>104.78362318062</v>
      </c>
      <c r="EJ5">
        <f>HLOOKUP($A5,RawData!$A$1:$M$205,TableData!EJ$2,FALSE)</f>
        <v>105.233097826652</v>
      </c>
      <c r="EK5">
        <f>HLOOKUP($A5,RawData!$A$1:$M$205,TableData!EK$2,FALSE)</f>
        <v>105.49544239606099</v>
      </c>
      <c r="EL5">
        <f>HLOOKUP($A5,RawData!$A$1:$M$205,TableData!EL$2,FALSE)</f>
        <v>105.382609303187</v>
      </c>
      <c r="EM5">
        <f>HLOOKUP($A5,RawData!$A$1:$M$205,TableData!EM$2,FALSE)</f>
        <v>104.922852549372</v>
      </c>
      <c r="EN5">
        <f>HLOOKUP($A5,RawData!$A$1:$M$205,TableData!EN$2,FALSE)</f>
        <v>104.092942917903</v>
      </c>
      <c r="EO5">
        <f>HLOOKUP($A5,RawData!$A$1:$M$205,TableData!EO$2,FALSE)</f>
        <v>103.09858857296901</v>
      </c>
      <c r="EP5">
        <f>HLOOKUP($A5,RawData!$A$1:$M$205,TableData!EP$2,FALSE)</f>
        <v>102.297886449562</v>
      </c>
      <c r="EQ5">
        <f>HLOOKUP($A5,RawData!$A$1:$M$205,TableData!EQ$2,FALSE)</f>
        <v>101.820791457504</v>
      </c>
      <c r="ER5">
        <f>HLOOKUP($A5,RawData!$A$1:$M$205,TableData!ER$2,FALSE)</f>
        <v>101.63050731300299</v>
      </c>
      <c r="ES5">
        <f>HLOOKUP($A5,RawData!$A$1:$M$205,TableData!ES$2,FALSE)</f>
        <v>101.540777116716</v>
      </c>
      <c r="ET5">
        <f>HLOOKUP($A5,RawData!$A$1:$M$205,TableData!ET$2,FALSE)</f>
        <v>101.296104151542</v>
      </c>
      <c r="EU5">
        <f>HLOOKUP($A5,RawData!$A$1:$M$205,TableData!EU$2,FALSE)</f>
        <v>100.646521383861</v>
      </c>
      <c r="EV5">
        <f>HLOOKUP($A5,RawData!$A$1:$M$205,TableData!EV$2,FALSE)</f>
        <v>99.597210943631893</v>
      </c>
      <c r="EW5">
        <f>HLOOKUP($A5,RawData!$A$1:$M$205,TableData!EW$2,FALSE)</f>
        <v>98.419714746151499</v>
      </c>
      <c r="EX5">
        <f>HLOOKUP($A5,RawData!$A$1:$M$205,TableData!EX$2,FALSE)</f>
        <v>97.473170837752093</v>
      </c>
      <c r="EY5">
        <f>HLOOKUP($A5,RawData!$A$1:$M$205,TableData!EY$2,FALSE)</f>
        <v>96.971714310053301</v>
      </c>
      <c r="EZ5">
        <f>HLOOKUP($A5,RawData!$A$1:$M$205,TableData!EZ$2,FALSE)</f>
        <v>97.093736579803803</v>
      </c>
      <c r="FA5">
        <f>HLOOKUP($A5,RawData!$A$1:$M$205,TableData!FA$2,FALSE)</f>
        <v>97.7721104052779</v>
      </c>
      <c r="FB5">
        <f>HLOOKUP($A5,RawData!$A$1:$M$205,TableData!FB$2,FALSE)</f>
        <v>98.666532773538904</v>
      </c>
      <c r="FC5">
        <f>HLOOKUP($A5,RawData!$A$1:$M$205,TableData!FC$2,FALSE)</f>
        <v>99.421614373764697</v>
      </c>
      <c r="FD5">
        <f>HLOOKUP($A5,RawData!$A$1:$M$205,TableData!FD$2,FALSE)</f>
        <v>99.731622214480197</v>
      </c>
      <c r="FE5">
        <f>HLOOKUP($A5,RawData!$A$1:$M$205,TableData!FE$2,FALSE)</f>
        <v>99.381926700136702</v>
      </c>
      <c r="FF5">
        <f>HLOOKUP($A5,RawData!$A$1:$M$205,TableData!FF$2,FALSE)</f>
        <v>98.519479411897706</v>
      </c>
      <c r="FG5">
        <f>HLOOKUP($A5,RawData!$A$1:$M$205,TableData!FG$2,FALSE)</f>
        <v>97.516997051811899</v>
      </c>
      <c r="FH5">
        <f>HLOOKUP($A5,RawData!$A$1:$M$205,TableData!FH$2,FALSE)</f>
        <v>96.820974832765302</v>
      </c>
      <c r="FI5">
        <f>HLOOKUP($A5,RawData!$A$1:$M$205,TableData!FI$2,FALSE)</f>
        <v>96.670802794766701</v>
      </c>
      <c r="FJ5">
        <f>HLOOKUP($A5,RawData!$A$1:$M$205,TableData!FJ$2,FALSE)</f>
        <v>96.993875335255296</v>
      </c>
      <c r="FK5">
        <f>HLOOKUP($A5,RawData!$A$1:$M$205,TableData!FK$2,FALSE)</f>
        <v>97.606067925541097</v>
      </c>
      <c r="FL5">
        <f>HLOOKUP($A5,RawData!$A$1:$M$205,TableData!FL$2,FALSE)</f>
        <v>98.329520412128204</v>
      </c>
      <c r="FM5">
        <f>HLOOKUP($A5,RawData!$A$1:$M$205,TableData!FM$2,FALSE)</f>
        <v>99.122164928877396</v>
      </c>
    </row>
    <row r="6" spans="1:181" x14ac:dyDescent="0.2">
      <c r="A6" t="s">
        <v>3</v>
      </c>
      <c r="B6">
        <f>HLOOKUP($A6,RawData!$A$1:$M$205,TableData!B$2,FALSE)</f>
        <v>100.93358631977</v>
      </c>
      <c r="C6">
        <f>HLOOKUP($A6,RawData!$A$1:$M$205,TableData!C$2,FALSE)</f>
        <v>102.088039886098</v>
      </c>
      <c r="D6">
        <f>HLOOKUP($A6,RawData!$A$1:$M$205,TableData!D$2,FALSE)</f>
        <v>103.14411589551101</v>
      </c>
      <c r="E6">
        <f>HLOOKUP($A6,RawData!$A$1:$M$205,TableData!E$2,FALSE)</f>
        <v>104.11670201349099</v>
      </c>
      <c r="F6">
        <f>HLOOKUP($A6,RawData!$A$1:$M$205,TableData!F$2,FALSE)</f>
        <v>104.818666830448</v>
      </c>
      <c r="G6">
        <f>HLOOKUP($A6,RawData!$A$1:$M$205,TableData!G$2,FALSE)</f>
        <v>105.133602039127</v>
      </c>
      <c r="H6">
        <f>HLOOKUP($A6,RawData!$A$1:$M$205,TableData!H$2,FALSE)</f>
        <v>105.247814447896</v>
      </c>
      <c r="I6">
        <f>HLOOKUP($A6,RawData!$A$1:$M$205,TableData!I$2,FALSE)</f>
        <v>105.22826694937601</v>
      </c>
      <c r="J6">
        <f>HLOOKUP($A6,RawData!$A$1:$M$205,TableData!J$2,FALSE)</f>
        <v>105.134520608023</v>
      </c>
      <c r="K6">
        <f>HLOOKUP($A6,RawData!$A$1:$M$205,TableData!K$2,FALSE)</f>
        <v>105.104293922091</v>
      </c>
      <c r="L6">
        <f>HLOOKUP($A6,RawData!$A$1:$M$205,TableData!L$2,FALSE)</f>
        <v>105.083776664814</v>
      </c>
      <c r="M6">
        <f>HLOOKUP($A6,RawData!$A$1:$M$205,TableData!M$2,FALSE)</f>
        <v>105.06084429542</v>
      </c>
      <c r="N6">
        <f>HLOOKUP($A6,RawData!$A$1:$M$205,TableData!N$2,FALSE)</f>
        <v>105.183667929273</v>
      </c>
      <c r="O6">
        <f>HLOOKUP($A6,RawData!$A$1:$M$205,TableData!O$2,FALSE)</f>
        <v>105.4307859713</v>
      </c>
      <c r="P6">
        <f>HLOOKUP($A6,RawData!$A$1:$M$205,TableData!P$2,FALSE)</f>
        <v>105.401080369808</v>
      </c>
      <c r="Q6">
        <f>HLOOKUP($A6,RawData!$A$1:$M$205,TableData!Q$2,FALSE)</f>
        <v>104.76377667916501</v>
      </c>
      <c r="R6">
        <f>HLOOKUP($A6,RawData!$A$1:$M$205,TableData!R$2,FALSE)</f>
        <v>103.799489182993</v>
      </c>
      <c r="S6">
        <f>HLOOKUP($A6,RawData!$A$1:$M$205,TableData!S$2,FALSE)</f>
        <v>102.800407061746</v>
      </c>
      <c r="T6">
        <f>HLOOKUP($A6,RawData!$A$1:$M$205,TableData!T$2,FALSE)</f>
        <v>101.939944973118</v>
      </c>
      <c r="U6">
        <f>HLOOKUP($A6,RawData!$A$1:$M$205,TableData!U$2,FALSE)</f>
        <v>101.36477947962599</v>
      </c>
      <c r="V6">
        <f>HLOOKUP($A6,RawData!$A$1:$M$205,TableData!V$2,FALSE)</f>
        <v>100.99885179088101</v>
      </c>
      <c r="W6">
        <f>HLOOKUP($A6,RawData!$A$1:$M$205,TableData!W$2,FALSE)</f>
        <v>100.594196961118</v>
      </c>
      <c r="X6">
        <f>HLOOKUP($A6,RawData!$A$1:$M$205,TableData!X$2,FALSE)</f>
        <v>100.185789511379</v>
      </c>
      <c r="Y6">
        <f>HLOOKUP($A6,RawData!$A$1:$M$205,TableData!Y$2,FALSE)</f>
        <v>100.034609807479</v>
      </c>
      <c r="Z6">
        <f>HLOOKUP($A6,RawData!$A$1:$M$205,TableData!Z$2,FALSE)</f>
        <v>99.973913332230595</v>
      </c>
      <c r="AA6">
        <f>HLOOKUP($A6,RawData!$A$1:$M$205,TableData!AA$2,FALSE)</f>
        <v>99.8394964591226</v>
      </c>
      <c r="AB6">
        <f>HLOOKUP($A6,RawData!$A$1:$M$205,TableData!AB$2,FALSE)</f>
        <v>99.6913306339803</v>
      </c>
      <c r="AC6">
        <f>HLOOKUP($A6,RawData!$A$1:$M$205,TableData!AC$2,FALSE)</f>
        <v>99.592720996275901</v>
      </c>
      <c r="AD6">
        <f>HLOOKUP($A6,RawData!$A$1:$M$205,TableData!AD$2,FALSE)</f>
        <v>99.488779775928805</v>
      </c>
      <c r="AE6">
        <f>HLOOKUP($A6,RawData!$A$1:$M$205,TableData!AE$2,FALSE)</f>
        <v>99.407760557443197</v>
      </c>
      <c r="AF6">
        <f>HLOOKUP($A6,RawData!$A$1:$M$205,TableData!AF$2,FALSE)</f>
        <v>99.389873427773196</v>
      </c>
      <c r="AG6">
        <f>HLOOKUP($A6,RawData!$A$1:$M$205,TableData!AG$2,FALSE)</f>
        <v>99.121235184974907</v>
      </c>
      <c r="AH6">
        <f>HLOOKUP($A6,RawData!$A$1:$M$205,TableData!AH$2,FALSE)</f>
        <v>98.611212907548904</v>
      </c>
      <c r="AI6">
        <f>HLOOKUP($A6,RawData!$A$1:$M$205,TableData!AI$2,FALSE)</f>
        <v>98.245491921177404</v>
      </c>
      <c r="AJ6">
        <f>HLOOKUP($A6,RawData!$A$1:$M$205,TableData!AJ$2,FALSE)</f>
        <v>98.130139215216303</v>
      </c>
      <c r="AK6">
        <f>HLOOKUP($A6,RawData!$A$1:$M$205,TableData!AK$2,FALSE)</f>
        <v>98.159750058971994</v>
      </c>
      <c r="AL6">
        <f>HLOOKUP($A6,RawData!$A$1:$M$205,TableData!AL$2,FALSE)</f>
        <v>98.154815068323202</v>
      </c>
      <c r="AM6">
        <f>HLOOKUP($A6,RawData!$A$1:$M$205,TableData!AM$2,FALSE)</f>
        <v>97.988290264227302</v>
      </c>
      <c r="AN6">
        <f>HLOOKUP($A6,RawData!$A$1:$M$205,TableData!AN$2,FALSE)</f>
        <v>97.688067184282502</v>
      </c>
      <c r="AO6">
        <f>HLOOKUP($A6,RawData!$A$1:$M$205,TableData!AO$2,FALSE)</f>
        <v>97.463515115825501</v>
      </c>
      <c r="AP6">
        <f>HLOOKUP($A6,RawData!$A$1:$M$205,TableData!AP$2,FALSE)</f>
        <v>97.520985784839198</v>
      </c>
      <c r="AQ6">
        <f>HLOOKUP($A6,RawData!$A$1:$M$205,TableData!AQ$2,FALSE)</f>
        <v>97.695530654572096</v>
      </c>
      <c r="AR6">
        <f>HLOOKUP($A6,RawData!$A$1:$M$205,TableData!AR$2,FALSE)</f>
        <v>97.7392547818</v>
      </c>
      <c r="AS6">
        <f>HLOOKUP($A6,RawData!$A$1:$M$205,TableData!AS$2,FALSE)</f>
        <v>97.762556608589605</v>
      </c>
      <c r="AT6">
        <f>HLOOKUP($A6,RawData!$A$1:$M$205,TableData!AT$2,FALSE)</f>
        <v>97.812286513472102</v>
      </c>
      <c r="AU6">
        <f>HLOOKUP($A6,RawData!$A$1:$M$205,TableData!AU$2,FALSE)</f>
        <v>97.977787329446002</v>
      </c>
      <c r="AV6">
        <f>HLOOKUP($A6,RawData!$A$1:$M$205,TableData!AV$2,FALSE)</f>
        <v>98.159813345293799</v>
      </c>
      <c r="AW6">
        <f>HLOOKUP($A6,RawData!$A$1:$M$205,TableData!AW$2,FALSE)</f>
        <v>98.363213742518596</v>
      </c>
      <c r="AX6">
        <f>HLOOKUP($A6,RawData!$A$1:$M$205,TableData!AX$2,FALSE)</f>
        <v>98.603728959538202</v>
      </c>
      <c r="AY6">
        <f>HLOOKUP($A6,RawData!$A$1:$M$205,TableData!AY$2,FALSE)</f>
        <v>98.882386583468701</v>
      </c>
      <c r="AZ6">
        <f>HLOOKUP($A6,RawData!$A$1:$M$205,TableData!AZ$2,FALSE)</f>
        <v>99.174486425113102</v>
      </c>
      <c r="BA6">
        <f>HLOOKUP($A6,RawData!$A$1:$M$205,TableData!BA$2,FALSE)</f>
        <v>99.447530359772898</v>
      </c>
      <c r="BB6">
        <f>HLOOKUP($A6,RawData!$A$1:$M$205,TableData!BB$2,FALSE)</f>
        <v>99.616410692890199</v>
      </c>
      <c r="BC6">
        <f>HLOOKUP($A6,RawData!$A$1:$M$205,TableData!BC$2,FALSE)</f>
        <v>99.724046826023596</v>
      </c>
      <c r="BD6">
        <f>HLOOKUP($A6,RawData!$A$1:$M$205,TableData!BD$2,FALSE)</f>
        <v>99.789927265773997</v>
      </c>
      <c r="BE6">
        <f>HLOOKUP($A6,RawData!$A$1:$M$205,TableData!BE$2,FALSE)</f>
        <v>99.963822092199905</v>
      </c>
      <c r="BF6">
        <f>HLOOKUP($A6,RawData!$A$1:$M$205,TableData!BF$2,FALSE)</f>
        <v>100.22144312982</v>
      </c>
      <c r="BG6">
        <f>HLOOKUP($A6,RawData!$A$1:$M$205,TableData!BG$2,FALSE)</f>
        <v>100.398761867773</v>
      </c>
      <c r="BH6">
        <f>HLOOKUP($A6,RawData!$A$1:$M$205,TableData!BH$2,FALSE)</f>
        <v>100.425526486442</v>
      </c>
      <c r="BI6">
        <f>HLOOKUP($A6,RawData!$A$1:$M$205,TableData!BI$2,FALSE)</f>
        <v>100.272996292662</v>
      </c>
      <c r="BJ6">
        <f>HLOOKUP($A6,RawData!$A$1:$M$205,TableData!BJ$2,FALSE)</f>
        <v>100.00086438787901</v>
      </c>
      <c r="BK6">
        <f>HLOOKUP($A6,RawData!$A$1:$M$205,TableData!BK$2,FALSE)</f>
        <v>99.720550979127907</v>
      </c>
      <c r="BL6">
        <f>HLOOKUP($A6,RawData!$A$1:$M$205,TableData!BL$2,FALSE)</f>
        <v>99.404030196357894</v>
      </c>
      <c r="BM6">
        <f>HLOOKUP($A6,RawData!$A$1:$M$205,TableData!BM$2,FALSE)</f>
        <v>98.969051374699305</v>
      </c>
      <c r="BN6">
        <f>HLOOKUP($A6,RawData!$A$1:$M$205,TableData!BN$2,FALSE)</f>
        <v>98.337565443667899</v>
      </c>
      <c r="BO6">
        <f>HLOOKUP($A6,RawData!$A$1:$M$205,TableData!BO$2,FALSE)</f>
        <v>97.710573756780704</v>
      </c>
      <c r="BP6">
        <f>HLOOKUP($A6,RawData!$A$1:$M$205,TableData!BP$2,FALSE)</f>
        <v>97.246878420996396</v>
      </c>
      <c r="BQ6">
        <f>HLOOKUP($A6,RawData!$A$1:$M$205,TableData!BQ$2,FALSE)</f>
        <v>96.873253792422901</v>
      </c>
      <c r="BR6">
        <f>HLOOKUP($A6,RawData!$A$1:$M$205,TableData!BR$2,FALSE)</f>
        <v>96.544222068182094</v>
      </c>
      <c r="BS6">
        <f>HLOOKUP($A6,RawData!$A$1:$M$205,TableData!BS$2,FALSE)</f>
        <v>96.314797116532205</v>
      </c>
      <c r="BT6">
        <f>HLOOKUP($A6,RawData!$A$1:$M$205,TableData!BT$2,FALSE)</f>
        <v>96.320155660410606</v>
      </c>
      <c r="BU6">
        <f>HLOOKUP($A6,RawData!$A$1:$M$205,TableData!BU$2,FALSE)</f>
        <v>96.360431145716603</v>
      </c>
      <c r="BV6">
        <f>HLOOKUP($A6,RawData!$A$1:$M$205,TableData!BV$2,FALSE)</f>
        <v>96.384617586120001</v>
      </c>
      <c r="BW6">
        <f>HLOOKUP($A6,RawData!$A$1:$M$205,TableData!BW$2,FALSE)</f>
        <v>96.327879499759405</v>
      </c>
      <c r="BX6">
        <f>HLOOKUP($A6,RawData!$A$1:$M$205,TableData!BX$2,FALSE)</f>
        <v>96.278757413769</v>
      </c>
      <c r="BY6">
        <f>HLOOKUP($A6,RawData!$A$1:$M$205,TableData!BY$2,FALSE)</f>
        <v>96.403161115665498</v>
      </c>
      <c r="BZ6">
        <f>HLOOKUP($A6,RawData!$A$1:$M$205,TableData!BZ$2,FALSE)</f>
        <v>96.651606969876795</v>
      </c>
      <c r="CA6">
        <f>HLOOKUP($A6,RawData!$A$1:$M$205,TableData!CA$2,FALSE)</f>
        <v>96.9658721941517</v>
      </c>
      <c r="CB6">
        <f>HLOOKUP($A6,RawData!$A$1:$M$205,TableData!CB$2,FALSE)</f>
        <v>97.416343201459796</v>
      </c>
      <c r="CC6">
        <f>HLOOKUP($A6,RawData!$A$1:$M$205,TableData!CC$2,FALSE)</f>
        <v>98.055270078658197</v>
      </c>
      <c r="CD6">
        <f>HLOOKUP($A6,RawData!$A$1:$M$205,TableData!CD$2,FALSE)</f>
        <v>98.913147530905604</v>
      </c>
      <c r="CE6">
        <f>HLOOKUP($A6,RawData!$A$1:$M$205,TableData!CE$2,FALSE)</f>
        <v>99.690386814878394</v>
      </c>
      <c r="CF6">
        <f>HLOOKUP($A6,RawData!$A$1:$M$205,TableData!CF$2,FALSE)</f>
        <v>100.23372474096701</v>
      </c>
      <c r="CG6">
        <f>HLOOKUP($A6,RawData!$A$1:$M$205,TableData!CG$2,FALSE)</f>
        <v>100.635718281883</v>
      </c>
      <c r="CH6">
        <f>HLOOKUP($A6,RawData!$A$1:$M$205,TableData!CH$2,FALSE)</f>
        <v>101.18397524875201</v>
      </c>
      <c r="CI6">
        <f>HLOOKUP($A6,RawData!$A$1:$M$205,TableData!CI$2,FALSE)</f>
        <v>102.04037583900499</v>
      </c>
      <c r="CJ6">
        <f>HLOOKUP($A6,RawData!$A$1:$M$205,TableData!CJ$2,FALSE)</f>
        <v>103.189217396432</v>
      </c>
      <c r="CK6">
        <f>HLOOKUP($A6,RawData!$A$1:$M$205,TableData!CK$2,FALSE)</f>
        <v>104.285202079991</v>
      </c>
      <c r="CL6">
        <f>HLOOKUP($A6,RawData!$A$1:$M$205,TableData!CL$2,FALSE)</f>
        <v>105.179748135252</v>
      </c>
      <c r="CM6">
        <f>HLOOKUP($A6,RawData!$A$1:$M$205,TableData!CM$2,FALSE)</f>
        <v>105.698805502204</v>
      </c>
      <c r="CN6">
        <f>HLOOKUP($A6,RawData!$A$1:$M$205,TableData!CN$2,FALSE)</f>
        <v>105.78166431591499</v>
      </c>
      <c r="CO6">
        <f>HLOOKUP($A6,RawData!$A$1:$M$205,TableData!CO$2,FALSE)</f>
        <v>105.503353874057</v>
      </c>
      <c r="CP6">
        <f>HLOOKUP($A6,RawData!$A$1:$M$205,TableData!CP$2,FALSE)</f>
        <v>104.976618413286</v>
      </c>
      <c r="CQ6">
        <f>HLOOKUP($A6,RawData!$A$1:$M$205,TableData!CQ$2,FALSE)</f>
        <v>104.641738468108</v>
      </c>
      <c r="CR6">
        <f>HLOOKUP($A6,RawData!$A$1:$M$205,TableData!CR$2,FALSE)</f>
        <v>104.70927257459</v>
      </c>
      <c r="CS6">
        <f>HLOOKUP($A6,RawData!$A$1:$M$205,TableData!CS$2,FALSE)</f>
        <v>105.102648244333</v>
      </c>
      <c r="CT6">
        <f>HLOOKUP($A6,RawData!$A$1:$M$205,TableData!CT$2,FALSE)</f>
        <v>105.616582443498</v>
      </c>
      <c r="CU6">
        <f>HLOOKUP($A6,RawData!$A$1:$M$205,TableData!CU$2,FALSE)</f>
        <v>106.062447405765</v>
      </c>
      <c r="CV6">
        <f>HLOOKUP($A6,RawData!$A$1:$M$205,TableData!CV$2,FALSE)</f>
        <v>106.4536788921</v>
      </c>
      <c r="CW6">
        <f>HLOOKUP($A6,RawData!$A$1:$M$205,TableData!CW$2,FALSE)</f>
        <v>106.754718493306</v>
      </c>
      <c r="CX6">
        <f>HLOOKUP($A6,RawData!$A$1:$M$205,TableData!CX$2,FALSE)</f>
        <v>106.979119253984</v>
      </c>
      <c r="CY6">
        <f>HLOOKUP($A6,RawData!$A$1:$M$205,TableData!CY$2,FALSE)</f>
        <v>107.09923256491</v>
      </c>
      <c r="CZ6">
        <f>HLOOKUP($A6,RawData!$A$1:$M$205,TableData!CZ$2,FALSE)</f>
        <v>106.991298312506</v>
      </c>
      <c r="DA6">
        <f>HLOOKUP($A6,RawData!$A$1:$M$205,TableData!DA$2,FALSE)</f>
        <v>106.62570679241701</v>
      </c>
      <c r="DB6">
        <f>HLOOKUP($A6,RawData!$A$1:$M$205,TableData!DB$2,FALSE)</f>
        <v>105.84669658348599</v>
      </c>
      <c r="DC6">
        <f>HLOOKUP($A6,RawData!$A$1:$M$205,TableData!DC$2,FALSE)</f>
        <v>104.55150310233</v>
      </c>
      <c r="DD6">
        <f>HLOOKUP($A6,RawData!$A$1:$M$205,TableData!DD$2,FALSE)</f>
        <v>103.01168803093999</v>
      </c>
      <c r="DE6">
        <f>HLOOKUP($A6,RawData!$A$1:$M$205,TableData!DE$2,FALSE)</f>
        <v>101.91716508813801</v>
      </c>
      <c r="DF6">
        <f>HLOOKUP($A6,RawData!$A$1:$M$205,TableData!DF$2,FALSE)</f>
        <v>101.502919548401</v>
      </c>
      <c r="DG6">
        <f>HLOOKUP($A6,RawData!$A$1:$M$205,TableData!DG$2,FALSE)</f>
        <v>101.723955752253</v>
      </c>
      <c r="DH6">
        <f>HLOOKUP($A6,RawData!$A$1:$M$205,TableData!DH$2,FALSE)</f>
        <v>102.0097312953</v>
      </c>
      <c r="DI6">
        <f>HLOOKUP($A6,RawData!$A$1:$M$205,TableData!DI$2,FALSE)</f>
        <v>101.98575422589199</v>
      </c>
      <c r="DJ6">
        <f>HLOOKUP($A6,RawData!$A$1:$M$205,TableData!DJ$2,FALSE)</f>
        <v>101.706078238853</v>
      </c>
      <c r="DK6">
        <f>HLOOKUP($A6,RawData!$A$1:$M$205,TableData!DK$2,FALSE)</f>
        <v>101.280278031393</v>
      </c>
      <c r="DL6">
        <f>HLOOKUP($A6,RawData!$A$1:$M$205,TableData!DL$2,FALSE)</f>
        <v>100.80371910036</v>
      </c>
      <c r="DM6">
        <f>HLOOKUP($A6,RawData!$A$1:$M$205,TableData!DM$2,FALSE)</f>
        <v>100.463391629342</v>
      </c>
      <c r="DN6">
        <f>HLOOKUP($A6,RawData!$A$1:$M$205,TableData!DN$2,FALSE)</f>
        <v>100.38434515461</v>
      </c>
      <c r="DO6">
        <f>HLOOKUP($A6,RawData!$A$1:$M$205,TableData!DO$2,FALSE)</f>
        <v>100.291736417534</v>
      </c>
      <c r="DP6">
        <f>HLOOKUP($A6,RawData!$A$1:$M$205,TableData!DP$2,FALSE)</f>
        <v>99.406093536187797</v>
      </c>
      <c r="DQ6">
        <f>HLOOKUP($A6,RawData!$A$1:$M$205,TableData!DQ$2,FALSE)</f>
        <v>97.349197209644103</v>
      </c>
      <c r="DR6">
        <f>HLOOKUP($A6,RawData!$A$1:$M$205,TableData!DR$2,FALSE)</f>
        <v>94.040429199653403</v>
      </c>
      <c r="DS6">
        <f>HLOOKUP($A6,RawData!$A$1:$M$205,TableData!DS$2,FALSE)</f>
        <v>90.178070981743005</v>
      </c>
      <c r="DT6">
        <f>HLOOKUP($A6,RawData!$A$1:$M$205,TableData!DT$2,FALSE)</f>
        <v>86.8376553455915</v>
      </c>
      <c r="DU6">
        <f>HLOOKUP($A6,RawData!$A$1:$M$205,TableData!DU$2,FALSE)</f>
        <v>84.945778501630002</v>
      </c>
      <c r="DV6">
        <f>HLOOKUP($A6,RawData!$A$1:$M$205,TableData!DV$2,FALSE)</f>
        <v>84.563161931804402</v>
      </c>
      <c r="DW6">
        <f>HLOOKUP($A6,RawData!$A$1:$M$205,TableData!DW$2,FALSE)</f>
        <v>85.439387639434997</v>
      </c>
      <c r="DX6">
        <f>HLOOKUP($A6,RawData!$A$1:$M$205,TableData!DX$2,FALSE)</f>
        <v>87.206852353824203</v>
      </c>
      <c r="DY6">
        <f>HLOOKUP($A6,RawData!$A$1:$M$205,TableData!DY$2,FALSE)</f>
        <v>89.387419435002002</v>
      </c>
      <c r="DZ6">
        <f>HLOOKUP($A6,RawData!$A$1:$M$205,TableData!DZ$2,FALSE)</f>
        <v>91.529360656815996</v>
      </c>
      <c r="EA6">
        <f>HLOOKUP($A6,RawData!$A$1:$M$205,TableData!EA$2,FALSE)</f>
        <v>93.784135744292897</v>
      </c>
      <c r="EB6">
        <f>HLOOKUP($A6,RawData!$A$1:$M$205,TableData!EB$2,FALSE)</f>
        <v>96.501881067028094</v>
      </c>
      <c r="EC6">
        <f>HLOOKUP($A6,RawData!$A$1:$M$205,TableData!EC$2,FALSE)</f>
        <v>99.626042511893104</v>
      </c>
      <c r="ED6">
        <f>HLOOKUP($A6,RawData!$A$1:$M$205,TableData!ED$2,FALSE)</f>
        <v>103.158677662239</v>
      </c>
      <c r="EE6">
        <f>HLOOKUP($A6,RawData!$A$1:$M$205,TableData!EE$2,FALSE)</f>
        <v>106.70625226157399</v>
      </c>
      <c r="EF6">
        <f>HLOOKUP($A6,RawData!$A$1:$M$205,TableData!EF$2,FALSE)</f>
        <v>109.42039392746899</v>
      </c>
      <c r="EG6">
        <f>HLOOKUP($A6,RawData!$A$1:$M$205,TableData!EG$2,FALSE)</f>
        <v>110.85668016820399</v>
      </c>
      <c r="EH6">
        <f>HLOOKUP($A6,RawData!$A$1:$M$205,TableData!EH$2,FALSE)</f>
        <v>111.006545858001</v>
      </c>
      <c r="EI6">
        <f>HLOOKUP($A6,RawData!$A$1:$M$205,TableData!EI$2,FALSE)</f>
        <v>110.24159752058399</v>
      </c>
      <c r="EJ6">
        <f>HLOOKUP($A6,RawData!$A$1:$M$205,TableData!EJ$2,FALSE)</f>
        <v>109.199059466069</v>
      </c>
      <c r="EK6">
        <f>HLOOKUP($A6,RawData!$A$1:$M$205,TableData!EK$2,FALSE)</f>
        <v>108.374688361187</v>
      </c>
      <c r="EL6">
        <f>HLOOKUP($A6,RawData!$A$1:$M$205,TableData!EL$2,FALSE)</f>
        <v>108.078568065442</v>
      </c>
      <c r="EM6">
        <f>HLOOKUP($A6,RawData!$A$1:$M$205,TableData!EM$2,FALSE)</f>
        <v>107.914894543201</v>
      </c>
      <c r="EN6">
        <f>HLOOKUP($A6,RawData!$A$1:$M$205,TableData!EN$2,FALSE)</f>
        <v>107.623691739485</v>
      </c>
      <c r="EO6">
        <f>HLOOKUP($A6,RawData!$A$1:$M$205,TableData!EO$2,FALSE)</f>
        <v>106.84762701204301</v>
      </c>
      <c r="EP6">
        <f>HLOOKUP($A6,RawData!$A$1:$M$205,TableData!EP$2,FALSE)</f>
        <v>105.448129701762</v>
      </c>
      <c r="EQ6">
        <f>HLOOKUP($A6,RawData!$A$1:$M$205,TableData!EQ$2,FALSE)</f>
        <v>103.801217386115</v>
      </c>
      <c r="ER6">
        <f>HLOOKUP($A6,RawData!$A$1:$M$205,TableData!ER$2,FALSE)</f>
        <v>102.387035707085</v>
      </c>
      <c r="ES6">
        <f>HLOOKUP($A6,RawData!$A$1:$M$205,TableData!ES$2,FALSE)</f>
        <v>101.380294634842</v>
      </c>
      <c r="ET6">
        <f>HLOOKUP($A6,RawData!$A$1:$M$205,TableData!ET$2,FALSE)</f>
        <v>100.720856014858</v>
      </c>
      <c r="EU6">
        <f>HLOOKUP($A6,RawData!$A$1:$M$205,TableData!EU$2,FALSE)</f>
        <v>100.07672016745801</v>
      </c>
      <c r="EV6">
        <f>HLOOKUP($A6,RawData!$A$1:$M$205,TableData!EV$2,FALSE)</f>
        <v>99.274247786824901</v>
      </c>
      <c r="EW6">
        <f>HLOOKUP($A6,RawData!$A$1:$M$205,TableData!EW$2,FALSE)</f>
        <v>98.038512784473298</v>
      </c>
      <c r="EX6">
        <f>HLOOKUP($A6,RawData!$A$1:$M$205,TableData!EX$2,FALSE)</f>
        <v>96.373272364779098</v>
      </c>
      <c r="EY6">
        <f>HLOOKUP($A6,RawData!$A$1:$M$205,TableData!EY$2,FALSE)</f>
        <v>94.547261108944497</v>
      </c>
      <c r="EZ6">
        <f>HLOOKUP($A6,RawData!$A$1:$M$205,TableData!EZ$2,FALSE)</f>
        <v>93.039876556924</v>
      </c>
      <c r="FA6">
        <f>HLOOKUP($A6,RawData!$A$1:$M$205,TableData!FA$2,FALSE)</f>
        <v>92.383004357644097</v>
      </c>
      <c r="FB6">
        <f>HLOOKUP($A6,RawData!$A$1:$M$205,TableData!FB$2,FALSE)</f>
        <v>92.628970871959396</v>
      </c>
      <c r="FC6">
        <f>HLOOKUP($A6,RawData!$A$1:$M$205,TableData!FC$2,FALSE)</f>
        <v>93.377893875358197</v>
      </c>
      <c r="FD6">
        <f>HLOOKUP($A6,RawData!$A$1:$M$205,TableData!FD$2,FALSE)</f>
        <v>94.314079735862094</v>
      </c>
      <c r="FE6">
        <f>HLOOKUP($A6,RawData!$A$1:$M$205,TableData!FE$2,FALSE)</f>
        <v>95.032230732416707</v>
      </c>
      <c r="FF6">
        <f>HLOOKUP($A6,RawData!$A$1:$M$205,TableData!FF$2,FALSE)</f>
        <v>95.731798503918199</v>
      </c>
      <c r="FG6">
        <f>HLOOKUP($A6,RawData!$A$1:$M$205,TableData!FG$2,FALSE)</f>
        <v>96.700780608682606</v>
      </c>
      <c r="FH6">
        <f>HLOOKUP($A6,RawData!$A$1:$M$205,TableData!FH$2,FALSE)</f>
        <v>97.698498265301097</v>
      </c>
      <c r="FI6">
        <f>HLOOKUP($A6,RawData!$A$1:$M$205,TableData!FI$2,FALSE)</f>
        <v>98.535139782955397</v>
      </c>
      <c r="FJ6">
        <f>HLOOKUP($A6,RawData!$A$1:$M$205,TableData!FJ$2,FALSE)</f>
        <v>99.342782826949701</v>
      </c>
      <c r="FK6">
        <f>HLOOKUP($A6,RawData!$A$1:$M$205,TableData!FK$2,FALSE)</f>
        <v>100.284252614351</v>
      </c>
      <c r="FL6">
        <f>HLOOKUP($A6,RawData!$A$1:$M$205,TableData!FL$2,FALSE)</f>
        <v>101.35542435877601</v>
      </c>
      <c r="FM6">
        <f>HLOOKUP($A6,RawData!$A$1:$M$205,TableData!FM$2,FALSE)</f>
        <v>102.33250438249399</v>
      </c>
    </row>
    <row r="7" spans="1:181" x14ac:dyDescent="0.2">
      <c r="A7" t="s">
        <v>4</v>
      </c>
      <c r="B7">
        <f>HLOOKUP($A7,RawData!$A$1:$M$205,TableData!B$2,FALSE)</f>
        <v>97.412635306807402</v>
      </c>
      <c r="C7">
        <f>HLOOKUP($A7,RawData!$A$1:$M$205,TableData!C$2,FALSE)</f>
        <v>96.839928290610004</v>
      </c>
      <c r="D7">
        <f>HLOOKUP($A7,RawData!$A$1:$M$205,TableData!D$2,FALSE)</f>
        <v>96.371594536019401</v>
      </c>
      <c r="E7">
        <f>HLOOKUP($A7,RawData!$A$1:$M$205,TableData!E$2,FALSE)</f>
        <v>95.979553990435903</v>
      </c>
      <c r="F7">
        <f>HLOOKUP($A7,RawData!$A$1:$M$205,TableData!F$2,FALSE)</f>
        <v>95.661853396380707</v>
      </c>
      <c r="G7">
        <f>HLOOKUP($A7,RawData!$A$1:$M$205,TableData!G$2,FALSE)</f>
        <v>95.653292178699502</v>
      </c>
      <c r="H7">
        <f>HLOOKUP($A7,RawData!$A$1:$M$205,TableData!H$2,FALSE)</f>
        <v>96.074338289200597</v>
      </c>
      <c r="I7">
        <f>HLOOKUP($A7,RawData!$A$1:$M$205,TableData!I$2,FALSE)</f>
        <v>97.034183498502401</v>
      </c>
      <c r="J7">
        <f>HLOOKUP($A7,RawData!$A$1:$M$205,TableData!J$2,FALSE)</f>
        <v>98.424080172650207</v>
      </c>
      <c r="K7">
        <f>HLOOKUP($A7,RawData!$A$1:$M$205,TableData!K$2,FALSE)</f>
        <v>99.810054250335</v>
      </c>
      <c r="L7">
        <f>HLOOKUP($A7,RawData!$A$1:$M$205,TableData!L$2,FALSE)</f>
        <v>100.94366932076299</v>
      </c>
      <c r="M7">
        <f>HLOOKUP($A7,RawData!$A$1:$M$205,TableData!M$2,FALSE)</f>
        <v>101.573484754698</v>
      </c>
      <c r="N7">
        <f>HLOOKUP($A7,RawData!$A$1:$M$205,TableData!N$2,FALSE)</f>
        <v>101.463826072986</v>
      </c>
      <c r="O7">
        <f>HLOOKUP($A7,RawData!$A$1:$M$205,TableData!O$2,FALSE)</f>
        <v>100.69900453573599</v>
      </c>
      <c r="P7">
        <f>HLOOKUP($A7,RawData!$A$1:$M$205,TableData!P$2,FALSE)</f>
        <v>99.640009969417605</v>
      </c>
      <c r="Q7">
        <f>HLOOKUP($A7,RawData!$A$1:$M$205,TableData!Q$2,FALSE)</f>
        <v>98.638922450407406</v>
      </c>
      <c r="R7">
        <f>HLOOKUP($A7,RawData!$A$1:$M$205,TableData!R$2,FALSE)</f>
        <v>98.042442847392294</v>
      </c>
      <c r="S7">
        <f>HLOOKUP($A7,RawData!$A$1:$M$205,TableData!S$2,FALSE)</f>
        <v>97.997878754624395</v>
      </c>
      <c r="T7">
        <f>HLOOKUP($A7,RawData!$A$1:$M$205,TableData!T$2,FALSE)</f>
        <v>98.407851415978598</v>
      </c>
      <c r="U7">
        <f>HLOOKUP($A7,RawData!$A$1:$M$205,TableData!U$2,FALSE)</f>
        <v>99.1168906338998</v>
      </c>
      <c r="V7">
        <f>HLOOKUP($A7,RawData!$A$1:$M$205,TableData!V$2,FALSE)</f>
        <v>99.931679892471294</v>
      </c>
      <c r="W7">
        <f>HLOOKUP($A7,RawData!$A$1:$M$205,TableData!W$2,FALSE)</f>
        <v>100.60023252780699</v>
      </c>
      <c r="X7">
        <f>HLOOKUP($A7,RawData!$A$1:$M$205,TableData!X$2,FALSE)</f>
        <v>100.931944215239</v>
      </c>
      <c r="Y7">
        <f>HLOOKUP($A7,RawData!$A$1:$M$205,TableData!Y$2,FALSE)</f>
        <v>100.93479570477599</v>
      </c>
      <c r="Z7">
        <f>HLOOKUP($A7,RawData!$A$1:$M$205,TableData!Z$2,FALSE)</f>
        <v>100.705746139509</v>
      </c>
      <c r="AA7">
        <f>HLOOKUP($A7,RawData!$A$1:$M$205,TableData!AA$2,FALSE)</f>
        <v>100.346533757277</v>
      </c>
      <c r="AB7">
        <f>HLOOKUP($A7,RawData!$A$1:$M$205,TableData!AB$2,FALSE)</f>
        <v>99.881241785379103</v>
      </c>
      <c r="AC7">
        <f>HLOOKUP($A7,RawData!$A$1:$M$205,TableData!AC$2,FALSE)</f>
        <v>99.347020028254505</v>
      </c>
      <c r="AD7">
        <f>HLOOKUP($A7,RawData!$A$1:$M$205,TableData!AD$2,FALSE)</f>
        <v>98.869553548585401</v>
      </c>
      <c r="AE7">
        <f>HLOOKUP($A7,RawData!$A$1:$M$205,TableData!AE$2,FALSE)</f>
        <v>98.378863499121493</v>
      </c>
      <c r="AF7">
        <f>HLOOKUP($A7,RawData!$A$1:$M$205,TableData!AF$2,FALSE)</f>
        <v>97.917225512557195</v>
      </c>
      <c r="AG7">
        <f>HLOOKUP($A7,RawData!$A$1:$M$205,TableData!AG$2,FALSE)</f>
        <v>97.555918080688002</v>
      </c>
      <c r="AH7">
        <f>HLOOKUP($A7,RawData!$A$1:$M$205,TableData!AH$2,FALSE)</f>
        <v>97.2194228150626</v>
      </c>
      <c r="AI7">
        <f>HLOOKUP($A7,RawData!$A$1:$M$205,TableData!AI$2,FALSE)</f>
        <v>96.9962887127475</v>
      </c>
      <c r="AJ7">
        <f>HLOOKUP($A7,RawData!$A$1:$M$205,TableData!AJ$2,FALSE)</f>
        <v>96.949270048194194</v>
      </c>
      <c r="AK7">
        <f>HLOOKUP($A7,RawData!$A$1:$M$205,TableData!AK$2,FALSE)</f>
        <v>96.999376626790394</v>
      </c>
      <c r="AL7">
        <f>HLOOKUP($A7,RawData!$A$1:$M$205,TableData!AL$2,FALSE)</f>
        <v>97.137048805879004</v>
      </c>
      <c r="AM7">
        <f>HLOOKUP($A7,RawData!$A$1:$M$205,TableData!AM$2,FALSE)</f>
        <v>97.457768312661699</v>
      </c>
      <c r="AN7">
        <f>HLOOKUP($A7,RawData!$A$1:$M$205,TableData!AN$2,FALSE)</f>
        <v>97.848065951650995</v>
      </c>
      <c r="AO7">
        <f>HLOOKUP($A7,RawData!$A$1:$M$205,TableData!AO$2,FALSE)</f>
        <v>98.319420825414298</v>
      </c>
      <c r="AP7">
        <f>HLOOKUP($A7,RawData!$A$1:$M$205,TableData!AP$2,FALSE)</f>
        <v>98.838431121186503</v>
      </c>
      <c r="AQ7">
        <f>HLOOKUP($A7,RawData!$A$1:$M$205,TableData!AQ$2,FALSE)</f>
        <v>99.281617589736499</v>
      </c>
      <c r="AR7">
        <f>HLOOKUP($A7,RawData!$A$1:$M$205,TableData!AR$2,FALSE)</f>
        <v>99.559698208374002</v>
      </c>
      <c r="AS7">
        <f>HLOOKUP($A7,RawData!$A$1:$M$205,TableData!AS$2,FALSE)</f>
        <v>99.521190390967206</v>
      </c>
      <c r="AT7">
        <f>HLOOKUP($A7,RawData!$A$1:$M$205,TableData!AT$2,FALSE)</f>
        <v>99.224438499355799</v>
      </c>
      <c r="AU7">
        <f>HLOOKUP($A7,RawData!$A$1:$M$205,TableData!AU$2,FALSE)</f>
        <v>98.815332083369398</v>
      </c>
      <c r="AV7">
        <f>HLOOKUP($A7,RawData!$A$1:$M$205,TableData!AV$2,FALSE)</f>
        <v>98.502248464914004</v>
      </c>
      <c r="AW7">
        <f>HLOOKUP($A7,RawData!$A$1:$M$205,TableData!AW$2,FALSE)</f>
        <v>98.4257279586745</v>
      </c>
      <c r="AX7">
        <f>HLOOKUP($A7,RawData!$A$1:$M$205,TableData!AX$2,FALSE)</f>
        <v>98.659906978646504</v>
      </c>
      <c r="AY7">
        <f>HLOOKUP($A7,RawData!$A$1:$M$205,TableData!AY$2,FALSE)</f>
        <v>99.132140630059297</v>
      </c>
      <c r="AZ7">
        <f>HLOOKUP($A7,RawData!$A$1:$M$205,TableData!AZ$2,FALSE)</f>
        <v>99.672002848460096</v>
      </c>
      <c r="BA7">
        <f>HLOOKUP($A7,RawData!$A$1:$M$205,TableData!BA$2,FALSE)</f>
        <v>100.13740582217299</v>
      </c>
      <c r="BB7">
        <f>HLOOKUP($A7,RawData!$A$1:$M$205,TableData!BB$2,FALSE)</f>
        <v>100.327135652408</v>
      </c>
      <c r="BC7">
        <f>HLOOKUP($A7,RawData!$A$1:$M$205,TableData!BC$2,FALSE)</f>
        <v>100.156947449041</v>
      </c>
      <c r="BD7">
        <f>HLOOKUP($A7,RawData!$A$1:$M$205,TableData!BD$2,FALSE)</f>
        <v>99.788566509492796</v>
      </c>
      <c r="BE7">
        <f>HLOOKUP($A7,RawData!$A$1:$M$205,TableData!BE$2,FALSE)</f>
        <v>99.351631884956802</v>
      </c>
      <c r="BF7">
        <f>HLOOKUP($A7,RawData!$A$1:$M$205,TableData!BF$2,FALSE)</f>
        <v>98.990390528544594</v>
      </c>
      <c r="BG7">
        <f>HLOOKUP($A7,RawData!$A$1:$M$205,TableData!BG$2,FALSE)</f>
        <v>98.811477902656605</v>
      </c>
      <c r="BH7">
        <f>HLOOKUP($A7,RawData!$A$1:$M$205,TableData!BH$2,FALSE)</f>
        <v>98.888709148282899</v>
      </c>
      <c r="BI7">
        <f>HLOOKUP($A7,RawData!$A$1:$M$205,TableData!BI$2,FALSE)</f>
        <v>99.212931406064399</v>
      </c>
      <c r="BJ7">
        <f>HLOOKUP($A7,RawData!$A$1:$M$205,TableData!BJ$2,FALSE)</f>
        <v>99.807221426768294</v>
      </c>
      <c r="BK7">
        <f>HLOOKUP($A7,RawData!$A$1:$M$205,TableData!BK$2,FALSE)</f>
        <v>100.451405904634</v>
      </c>
      <c r="BL7">
        <f>HLOOKUP($A7,RawData!$A$1:$M$205,TableData!BL$2,FALSE)</f>
        <v>101.00199377709301</v>
      </c>
      <c r="BM7">
        <f>HLOOKUP($A7,RawData!$A$1:$M$205,TableData!BM$2,FALSE)</f>
        <v>101.416165138202</v>
      </c>
      <c r="BN7">
        <f>HLOOKUP($A7,RawData!$A$1:$M$205,TableData!BN$2,FALSE)</f>
        <v>101.661094965855</v>
      </c>
      <c r="BO7">
        <f>HLOOKUP($A7,RawData!$A$1:$M$205,TableData!BO$2,FALSE)</f>
        <v>101.91591601315</v>
      </c>
      <c r="BP7">
        <f>HLOOKUP($A7,RawData!$A$1:$M$205,TableData!BP$2,FALSE)</f>
        <v>102.1292782763</v>
      </c>
      <c r="BQ7">
        <f>HLOOKUP($A7,RawData!$A$1:$M$205,TableData!BQ$2,FALSE)</f>
        <v>102.334487569156</v>
      </c>
      <c r="BR7">
        <f>HLOOKUP($A7,RawData!$A$1:$M$205,TableData!BR$2,FALSE)</f>
        <v>102.518460854186</v>
      </c>
      <c r="BS7">
        <f>HLOOKUP($A7,RawData!$A$1:$M$205,TableData!BS$2,FALSE)</f>
        <v>102.699464449529</v>
      </c>
      <c r="BT7">
        <f>HLOOKUP($A7,RawData!$A$1:$M$205,TableData!BT$2,FALSE)</f>
        <v>102.8388952211</v>
      </c>
      <c r="BU7">
        <f>HLOOKUP($A7,RawData!$A$1:$M$205,TableData!BU$2,FALSE)</f>
        <v>102.938491590721</v>
      </c>
      <c r="BV7">
        <f>HLOOKUP($A7,RawData!$A$1:$M$205,TableData!BV$2,FALSE)</f>
        <v>102.980345142498</v>
      </c>
      <c r="BW7">
        <f>HLOOKUP($A7,RawData!$A$1:$M$205,TableData!BW$2,FALSE)</f>
        <v>102.843482322772</v>
      </c>
      <c r="BX7">
        <f>HLOOKUP($A7,RawData!$A$1:$M$205,TableData!BX$2,FALSE)</f>
        <v>102.70095821611901</v>
      </c>
      <c r="BY7">
        <f>HLOOKUP($A7,RawData!$A$1:$M$205,TableData!BY$2,FALSE)</f>
        <v>102.51616892246901</v>
      </c>
      <c r="BZ7">
        <f>HLOOKUP($A7,RawData!$A$1:$M$205,TableData!BZ$2,FALSE)</f>
        <v>102.230679935626</v>
      </c>
      <c r="CA7">
        <f>HLOOKUP($A7,RawData!$A$1:$M$205,TableData!CA$2,FALSE)</f>
        <v>102.031430329629</v>
      </c>
      <c r="CB7">
        <f>HLOOKUP($A7,RawData!$A$1:$M$205,TableData!CB$2,FALSE)</f>
        <v>101.93976815412699</v>
      </c>
      <c r="CC7">
        <f>HLOOKUP($A7,RawData!$A$1:$M$205,TableData!CC$2,FALSE)</f>
        <v>102.011367420718</v>
      </c>
      <c r="CD7">
        <f>HLOOKUP($A7,RawData!$A$1:$M$205,TableData!CD$2,FALSE)</f>
        <v>102.27028607352899</v>
      </c>
      <c r="CE7">
        <f>HLOOKUP($A7,RawData!$A$1:$M$205,TableData!CE$2,FALSE)</f>
        <v>102.653983925586</v>
      </c>
      <c r="CF7">
        <f>HLOOKUP($A7,RawData!$A$1:$M$205,TableData!CF$2,FALSE)</f>
        <v>102.95829637651499</v>
      </c>
      <c r="CG7">
        <f>HLOOKUP($A7,RawData!$A$1:$M$205,TableData!CG$2,FALSE)</f>
        <v>103.19569860292199</v>
      </c>
      <c r="CH7">
        <f>HLOOKUP($A7,RawData!$A$1:$M$205,TableData!CH$2,FALSE)</f>
        <v>103.227249589205</v>
      </c>
      <c r="CI7">
        <f>HLOOKUP($A7,RawData!$A$1:$M$205,TableData!CI$2,FALSE)</f>
        <v>102.93397962666199</v>
      </c>
      <c r="CJ7">
        <f>HLOOKUP($A7,RawData!$A$1:$M$205,TableData!CJ$2,FALSE)</f>
        <v>102.417908139776</v>
      </c>
      <c r="CK7">
        <f>HLOOKUP($A7,RawData!$A$1:$M$205,TableData!CK$2,FALSE)</f>
        <v>101.81594635467</v>
      </c>
      <c r="CL7">
        <f>HLOOKUP($A7,RawData!$A$1:$M$205,TableData!CL$2,FALSE)</f>
        <v>101.572768997586</v>
      </c>
      <c r="CM7">
        <f>HLOOKUP($A7,RawData!$A$1:$M$205,TableData!CM$2,FALSE)</f>
        <v>101.63459198226499</v>
      </c>
      <c r="CN7">
        <f>HLOOKUP($A7,RawData!$A$1:$M$205,TableData!CN$2,FALSE)</f>
        <v>101.862363396514</v>
      </c>
      <c r="CO7">
        <f>HLOOKUP($A7,RawData!$A$1:$M$205,TableData!CO$2,FALSE)</f>
        <v>102.214800195344</v>
      </c>
      <c r="CP7">
        <f>HLOOKUP($A7,RawData!$A$1:$M$205,TableData!CP$2,FALSE)</f>
        <v>102.58290917579301</v>
      </c>
      <c r="CQ7">
        <f>HLOOKUP($A7,RawData!$A$1:$M$205,TableData!CQ$2,FALSE)</f>
        <v>102.951436848366</v>
      </c>
      <c r="CR7">
        <f>HLOOKUP($A7,RawData!$A$1:$M$205,TableData!CR$2,FALSE)</f>
        <v>103.47805869523501</v>
      </c>
      <c r="CS7">
        <f>HLOOKUP($A7,RawData!$A$1:$M$205,TableData!CS$2,FALSE)</f>
        <v>104.246855271431</v>
      </c>
      <c r="CT7">
        <f>HLOOKUP($A7,RawData!$A$1:$M$205,TableData!CT$2,FALSE)</f>
        <v>105.313511614818</v>
      </c>
      <c r="CU7">
        <f>HLOOKUP($A7,RawData!$A$1:$M$205,TableData!CU$2,FALSE)</f>
        <v>106.60252631265899</v>
      </c>
      <c r="CV7">
        <f>HLOOKUP($A7,RawData!$A$1:$M$205,TableData!CV$2,FALSE)</f>
        <v>107.605593843104</v>
      </c>
      <c r="CW7">
        <f>HLOOKUP($A7,RawData!$A$1:$M$205,TableData!CW$2,FALSE)</f>
        <v>107.754547955052</v>
      </c>
      <c r="CX7">
        <f>HLOOKUP($A7,RawData!$A$1:$M$205,TableData!CX$2,FALSE)</f>
        <v>107.030310900819</v>
      </c>
      <c r="CY7">
        <f>HLOOKUP($A7,RawData!$A$1:$M$205,TableData!CY$2,FALSE)</f>
        <v>105.431690853703</v>
      </c>
      <c r="CZ7">
        <f>HLOOKUP($A7,RawData!$A$1:$M$205,TableData!CZ$2,FALSE)</f>
        <v>103.31161061007001</v>
      </c>
      <c r="DA7">
        <f>HLOOKUP($A7,RawData!$A$1:$M$205,TableData!DA$2,FALSE)</f>
        <v>101.136263426288</v>
      </c>
      <c r="DB7">
        <f>HLOOKUP($A7,RawData!$A$1:$M$205,TableData!DB$2,FALSE)</f>
        <v>99.591443808308398</v>
      </c>
      <c r="DC7">
        <f>HLOOKUP($A7,RawData!$A$1:$M$205,TableData!DC$2,FALSE)</f>
        <v>99.1827512924541</v>
      </c>
      <c r="DD7">
        <f>HLOOKUP($A7,RawData!$A$1:$M$205,TableData!DD$2,FALSE)</f>
        <v>100.17318163453599</v>
      </c>
      <c r="DE7">
        <f>HLOOKUP($A7,RawData!$A$1:$M$205,TableData!DE$2,FALSE)</f>
        <v>102.18417835916399</v>
      </c>
      <c r="DF7">
        <f>HLOOKUP($A7,RawData!$A$1:$M$205,TableData!DF$2,FALSE)</f>
        <v>104.525998558583</v>
      </c>
      <c r="DG7">
        <f>HLOOKUP($A7,RawData!$A$1:$M$205,TableData!DG$2,FALSE)</f>
        <v>106.80422411119</v>
      </c>
      <c r="DH7">
        <f>HLOOKUP($A7,RawData!$A$1:$M$205,TableData!DH$2,FALSE)</f>
        <v>108.45867433560799</v>
      </c>
      <c r="DI7">
        <f>HLOOKUP($A7,RawData!$A$1:$M$205,TableData!DI$2,FALSE)</f>
        <v>109.164131603724</v>
      </c>
      <c r="DJ7">
        <f>HLOOKUP($A7,RawData!$A$1:$M$205,TableData!DJ$2,FALSE)</f>
        <v>108.914997340413</v>
      </c>
      <c r="DK7">
        <f>HLOOKUP($A7,RawData!$A$1:$M$205,TableData!DK$2,FALSE)</f>
        <v>108.099201644499</v>
      </c>
      <c r="DL7">
        <f>HLOOKUP($A7,RawData!$A$1:$M$205,TableData!DL$2,FALSE)</f>
        <v>107.385818667075</v>
      </c>
      <c r="DM7">
        <f>HLOOKUP($A7,RawData!$A$1:$M$205,TableData!DM$2,FALSE)</f>
        <v>106.778503552044</v>
      </c>
      <c r="DN7">
        <f>HLOOKUP($A7,RawData!$A$1:$M$205,TableData!DN$2,FALSE)</f>
        <v>105.85927249489301</v>
      </c>
      <c r="DO7">
        <f>HLOOKUP($A7,RawData!$A$1:$M$205,TableData!DO$2,FALSE)</f>
        <v>103.99403155298501</v>
      </c>
      <c r="DP7">
        <f>HLOOKUP($A7,RawData!$A$1:$M$205,TableData!DP$2,FALSE)</f>
        <v>100.616762607637</v>
      </c>
      <c r="DQ7">
        <f>HLOOKUP($A7,RawData!$A$1:$M$205,TableData!DQ$2,FALSE)</f>
        <v>95.771039346372604</v>
      </c>
      <c r="DR7">
        <f>HLOOKUP($A7,RawData!$A$1:$M$205,TableData!DR$2,FALSE)</f>
        <v>90.318012103774507</v>
      </c>
      <c r="DS7">
        <f>HLOOKUP($A7,RawData!$A$1:$M$205,TableData!DS$2,FALSE)</f>
        <v>85.518996631609696</v>
      </c>
      <c r="DT7">
        <f>HLOOKUP($A7,RawData!$A$1:$M$205,TableData!DT$2,FALSE)</f>
        <v>82.9280015921927</v>
      </c>
      <c r="DU7">
        <f>HLOOKUP($A7,RawData!$A$1:$M$205,TableData!DU$2,FALSE)</f>
        <v>83.804596141671894</v>
      </c>
      <c r="DV7">
        <f>HLOOKUP($A7,RawData!$A$1:$M$205,TableData!DV$2,FALSE)</f>
        <v>87.578761741951894</v>
      </c>
      <c r="DW7">
        <f>HLOOKUP($A7,RawData!$A$1:$M$205,TableData!DW$2,FALSE)</f>
        <v>92.964229862230098</v>
      </c>
      <c r="DX7">
        <f>HLOOKUP($A7,RawData!$A$1:$M$205,TableData!DX$2,FALSE)</f>
        <v>98.322701987151802</v>
      </c>
      <c r="DY7">
        <f>HLOOKUP($A7,RawData!$A$1:$M$205,TableData!DY$2,FALSE)</f>
        <v>102.127867777212</v>
      </c>
      <c r="DZ7">
        <f>HLOOKUP($A7,RawData!$A$1:$M$205,TableData!DZ$2,FALSE)</f>
        <v>103.825936806496</v>
      </c>
      <c r="EA7">
        <f>HLOOKUP($A7,RawData!$A$1:$M$205,TableData!EA$2,FALSE)</f>
        <v>103.802976636605</v>
      </c>
      <c r="EB7">
        <f>HLOOKUP($A7,RawData!$A$1:$M$205,TableData!EB$2,FALSE)</f>
        <v>103.100236956545</v>
      </c>
      <c r="EC7">
        <f>HLOOKUP($A7,RawData!$A$1:$M$205,TableData!EC$2,FALSE)</f>
        <v>102.672245000728</v>
      </c>
      <c r="ED7">
        <f>HLOOKUP($A7,RawData!$A$1:$M$205,TableData!ED$2,FALSE)</f>
        <v>102.996832187103</v>
      </c>
      <c r="EE7">
        <f>HLOOKUP($A7,RawData!$A$1:$M$205,TableData!EE$2,FALSE)</f>
        <v>103.72159163882399</v>
      </c>
      <c r="EF7">
        <f>HLOOKUP($A7,RawData!$A$1:$M$205,TableData!EF$2,FALSE)</f>
        <v>103.924761285908</v>
      </c>
      <c r="EG7">
        <f>HLOOKUP($A7,RawData!$A$1:$M$205,TableData!EG$2,FALSE)</f>
        <v>102.735643779496</v>
      </c>
      <c r="EH7">
        <f>HLOOKUP($A7,RawData!$A$1:$M$205,TableData!EH$2,FALSE)</f>
        <v>99.968760048560398</v>
      </c>
      <c r="EI7">
        <f>HLOOKUP($A7,RawData!$A$1:$M$205,TableData!EI$2,FALSE)</f>
        <v>96.190085085826098</v>
      </c>
      <c r="EJ7">
        <f>HLOOKUP($A7,RawData!$A$1:$M$205,TableData!EJ$2,FALSE)</f>
        <v>92.179846506601706</v>
      </c>
      <c r="EK7">
        <f>HLOOKUP($A7,RawData!$A$1:$M$205,TableData!EK$2,FALSE)</f>
        <v>89.306812251273001</v>
      </c>
      <c r="EL7">
        <f>HLOOKUP($A7,RawData!$A$1:$M$205,TableData!EL$2,FALSE)</f>
        <v>88.210112843539605</v>
      </c>
      <c r="EM7">
        <f>HLOOKUP($A7,RawData!$A$1:$M$205,TableData!EM$2,FALSE)</f>
        <v>88.665919924824905</v>
      </c>
      <c r="EN7">
        <f>HLOOKUP($A7,RawData!$A$1:$M$205,TableData!EN$2,FALSE)</f>
        <v>89.964624527770098</v>
      </c>
      <c r="EO7">
        <f>HLOOKUP($A7,RawData!$A$1:$M$205,TableData!EO$2,FALSE)</f>
        <v>91.334012154221696</v>
      </c>
      <c r="EP7">
        <f>HLOOKUP($A7,RawData!$A$1:$M$205,TableData!EP$2,FALSE)</f>
        <v>92.211118495601099</v>
      </c>
      <c r="EQ7">
        <f>HLOOKUP($A7,RawData!$A$1:$M$205,TableData!EQ$2,FALSE)</f>
        <v>92.469071218231505</v>
      </c>
      <c r="ER7">
        <f>HLOOKUP($A7,RawData!$A$1:$M$205,TableData!ER$2,FALSE)</f>
        <v>92.458164711136803</v>
      </c>
      <c r="ES7">
        <f>HLOOKUP($A7,RawData!$A$1:$M$205,TableData!ES$2,FALSE)</f>
        <v>92.523629987916706</v>
      </c>
      <c r="ET7">
        <f>HLOOKUP($A7,RawData!$A$1:$M$205,TableData!ET$2,FALSE)</f>
        <v>93.033724808930899</v>
      </c>
      <c r="EU7">
        <f>HLOOKUP($A7,RawData!$A$1:$M$205,TableData!EU$2,FALSE)</f>
        <v>94.091601369965105</v>
      </c>
      <c r="EV7">
        <f>HLOOKUP($A7,RawData!$A$1:$M$205,TableData!EV$2,FALSE)</f>
        <v>95.443007029257302</v>
      </c>
      <c r="EW7">
        <f>HLOOKUP($A7,RawData!$A$1:$M$205,TableData!EW$2,FALSE)</f>
        <v>96.776762527739507</v>
      </c>
      <c r="EX7">
        <f>HLOOKUP($A7,RawData!$A$1:$M$205,TableData!EX$2,FALSE)</f>
        <v>97.959088873659297</v>
      </c>
      <c r="EY7">
        <f>HLOOKUP($A7,RawData!$A$1:$M$205,TableData!EY$2,FALSE)</f>
        <v>99.068018654242096</v>
      </c>
      <c r="EZ7">
        <f>HLOOKUP($A7,RawData!$A$1:$M$205,TableData!EZ$2,FALSE)</f>
        <v>100.150457178808</v>
      </c>
      <c r="FA7">
        <f>HLOOKUP($A7,RawData!$A$1:$M$205,TableData!FA$2,FALSE)</f>
        <v>101.355909486626</v>
      </c>
      <c r="FB7">
        <f>HLOOKUP($A7,RawData!$A$1:$M$205,TableData!FB$2,FALSE)</f>
        <v>102.587142492506</v>
      </c>
      <c r="FC7">
        <f>HLOOKUP($A7,RawData!$A$1:$M$205,TableData!FC$2,FALSE)</f>
        <v>103.806457338993</v>
      </c>
      <c r="FD7">
        <f>HLOOKUP($A7,RawData!$A$1:$M$205,TableData!FD$2,FALSE)</f>
        <v>104.987075416853</v>
      </c>
      <c r="FE7">
        <f>HLOOKUP($A7,RawData!$A$1:$M$205,TableData!FE$2,FALSE)</f>
        <v>106.007683942662</v>
      </c>
      <c r="FF7">
        <f>HLOOKUP($A7,RawData!$A$1:$M$205,TableData!FF$2,FALSE)</f>
        <v>106.831624501256</v>
      </c>
      <c r="FG7">
        <f>HLOOKUP($A7,RawData!$A$1:$M$205,TableData!FG$2,FALSE)</f>
        <v>107.35171243600701</v>
      </c>
      <c r="FH7">
        <f>HLOOKUP($A7,RawData!$A$1:$M$205,TableData!FH$2,FALSE)</f>
        <v>107.582211625404</v>
      </c>
      <c r="FI7">
        <f>HLOOKUP($A7,RawData!$A$1:$M$205,TableData!FI$2,FALSE)</f>
        <v>107.545989524211</v>
      </c>
      <c r="FJ7">
        <f>HLOOKUP($A7,RawData!$A$1:$M$205,TableData!FJ$2,FALSE)</f>
        <v>107.246213315029</v>
      </c>
      <c r="FK7">
        <f>HLOOKUP($A7,RawData!$A$1:$M$205,TableData!FK$2,FALSE)</f>
        <v>106.861961645547</v>
      </c>
      <c r="FL7">
        <f>HLOOKUP($A7,RawData!$A$1:$M$205,TableData!FL$2,FALSE)</f>
        <v>106.51011366269501</v>
      </c>
      <c r="FM7">
        <f>HLOOKUP($A7,RawData!$A$1:$M$205,TableData!FM$2,FALSE)</f>
        <v>106.25243830070301</v>
      </c>
    </row>
    <row r="8" spans="1:181" x14ac:dyDescent="0.2">
      <c r="A8" t="s">
        <v>200</v>
      </c>
      <c r="B8">
        <f>HLOOKUP($A8,RawData!$A$1:$M$205,TableData!B$2,FALSE)</f>
        <v>94.463588210883401</v>
      </c>
      <c r="C8">
        <f>HLOOKUP($A8,RawData!$A$1:$M$205,TableData!C$2,FALSE)</f>
        <v>95.943248965744701</v>
      </c>
      <c r="D8">
        <f>HLOOKUP($A8,RawData!$A$1:$M$205,TableData!D$2,FALSE)</f>
        <v>97.306657552192902</v>
      </c>
      <c r="E8">
        <f>HLOOKUP($A8,RawData!$A$1:$M$205,TableData!E$2,FALSE)</f>
        <v>98.456567129724604</v>
      </c>
      <c r="F8">
        <f>HLOOKUP($A8,RawData!$A$1:$M$205,TableData!F$2,FALSE)</f>
        <v>99.228248528344693</v>
      </c>
      <c r="G8">
        <f>HLOOKUP($A8,RawData!$A$1:$M$205,TableData!G$2,FALSE)</f>
        <v>99.658548563964999</v>
      </c>
      <c r="H8">
        <f>HLOOKUP($A8,RawData!$A$1:$M$205,TableData!H$2,FALSE)</f>
        <v>99.884026220111096</v>
      </c>
      <c r="I8">
        <f>HLOOKUP($A8,RawData!$A$1:$M$205,TableData!I$2,FALSE)</f>
        <v>100.09419303674299</v>
      </c>
      <c r="J8">
        <f>HLOOKUP($A8,RawData!$A$1:$M$205,TableData!J$2,FALSE)</f>
        <v>100.52565805146401</v>
      </c>
      <c r="K8">
        <f>HLOOKUP($A8,RawData!$A$1:$M$205,TableData!K$2,FALSE)</f>
        <v>101.25884008807</v>
      </c>
      <c r="L8">
        <f>HLOOKUP($A8,RawData!$A$1:$M$205,TableData!L$2,FALSE)</f>
        <v>102.18734679557799</v>
      </c>
      <c r="M8">
        <f>HLOOKUP($A8,RawData!$A$1:$M$205,TableData!M$2,FALSE)</f>
        <v>103.102193053547</v>
      </c>
      <c r="N8">
        <f>HLOOKUP($A8,RawData!$A$1:$M$205,TableData!N$2,FALSE)</f>
        <v>103.69559724617901</v>
      </c>
      <c r="O8">
        <f>HLOOKUP($A8,RawData!$A$1:$M$205,TableData!O$2,FALSE)</f>
        <v>103.80094913720799</v>
      </c>
      <c r="P8">
        <f>HLOOKUP($A8,RawData!$A$1:$M$205,TableData!P$2,FALSE)</f>
        <v>103.545077591837</v>
      </c>
      <c r="Q8">
        <f>HLOOKUP($A8,RawData!$A$1:$M$205,TableData!Q$2,FALSE)</f>
        <v>103.125066009604</v>
      </c>
      <c r="R8">
        <f>HLOOKUP($A8,RawData!$A$1:$M$205,TableData!R$2,FALSE)</f>
        <v>102.714713933913</v>
      </c>
      <c r="S8">
        <f>HLOOKUP($A8,RawData!$A$1:$M$205,TableData!S$2,FALSE)</f>
        <v>102.369525725504</v>
      </c>
      <c r="T8">
        <f>HLOOKUP($A8,RawData!$A$1:$M$205,TableData!T$2,FALSE)</f>
        <v>102.120638669024</v>
      </c>
      <c r="U8">
        <f>HLOOKUP($A8,RawData!$A$1:$M$205,TableData!U$2,FALSE)</f>
        <v>101.91437114276999</v>
      </c>
      <c r="V8">
        <f>HLOOKUP($A8,RawData!$A$1:$M$205,TableData!V$2,FALSE)</f>
        <v>101.653000632241</v>
      </c>
      <c r="W8">
        <f>HLOOKUP($A8,RawData!$A$1:$M$205,TableData!W$2,FALSE)</f>
        <v>101.36820971535199</v>
      </c>
      <c r="X8">
        <f>HLOOKUP($A8,RawData!$A$1:$M$205,TableData!X$2,FALSE)</f>
        <v>101.090425481648</v>
      </c>
      <c r="Y8">
        <f>HLOOKUP($A8,RawData!$A$1:$M$205,TableData!Y$2,FALSE)</f>
        <v>100.871352037886</v>
      </c>
      <c r="Z8">
        <f>HLOOKUP($A8,RawData!$A$1:$M$205,TableData!Z$2,FALSE)</f>
        <v>100.768916580536</v>
      </c>
      <c r="AA8">
        <f>HLOOKUP($A8,RawData!$A$1:$M$205,TableData!AA$2,FALSE)</f>
        <v>100.808023193457</v>
      </c>
      <c r="AB8">
        <f>HLOOKUP($A8,RawData!$A$1:$M$205,TableData!AB$2,FALSE)</f>
        <v>100.888753888632</v>
      </c>
      <c r="AC8">
        <f>HLOOKUP($A8,RawData!$A$1:$M$205,TableData!AC$2,FALSE)</f>
        <v>100.951444826664</v>
      </c>
      <c r="AD8">
        <f>HLOOKUP($A8,RawData!$A$1:$M$205,TableData!AD$2,FALSE)</f>
        <v>100.975587374824</v>
      </c>
      <c r="AE8">
        <f>HLOOKUP($A8,RawData!$A$1:$M$205,TableData!AE$2,FALSE)</f>
        <v>100.904036922721</v>
      </c>
      <c r="AF8">
        <f>HLOOKUP($A8,RawData!$A$1:$M$205,TableData!AF$2,FALSE)</f>
        <v>100.672893890662</v>
      </c>
      <c r="AG8">
        <f>HLOOKUP($A8,RawData!$A$1:$M$205,TableData!AG$2,FALSE)</f>
        <v>100.34236642629401</v>
      </c>
      <c r="AH8">
        <f>HLOOKUP($A8,RawData!$A$1:$M$205,TableData!AH$2,FALSE)</f>
        <v>100.01164915658499</v>
      </c>
      <c r="AI8">
        <f>HLOOKUP($A8,RawData!$A$1:$M$205,TableData!AI$2,FALSE)</f>
        <v>99.744238725351806</v>
      </c>
      <c r="AJ8">
        <f>HLOOKUP($A8,RawData!$A$1:$M$205,TableData!AJ$2,FALSE)</f>
        <v>99.646224705959497</v>
      </c>
      <c r="AK8">
        <f>HLOOKUP($A8,RawData!$A$1:$M$205,TableData!AK$2,FALSE)</f>
        <v>99.801054132480402</v>
      </c>
      <c r="AL8">
        <f>HLOOKUP($A8,RawData!$A$1:$M$205,TableData!AL$2,FALSE)</f>
        <v>100.10175927346</v>
      </c>
      <c r="AM8">
        <f>HLOOKUP($A8,RawData!$A$1:$M$205,TableData!AM$2,FALSE)</f>
        <v>100.397393231097</v>
      </c>
      <c r="AN8">
        <f>HLOOKUP($A8,RawData!$A$1:$M$205,TableData!AN$2,FALSE)</f>
        <v>100.602748295315</v>
      </c>
      <c r="AO8">
        <f>HLOOKUP($A8,RawData!$A$1:$M$205,TableData!AO$2,FALSE)</f>
        <v>100.61562707924701</v>
      </c>
      <c r="AP8">
        <f>HLOOKUP($A8,RawData!$A$1:$M$205,TableData!AP$2,FALSE)</f>
        <v>100.42549138503099</v>
      </c>
      <c r="AQ8">
        <f>HLOOKUP($A8,RawData!$A$1:$M$205,TableData!AQ$2,FALSE)</f>
        <v>100.18287812877399</v>
      </c>
      <c r="AR8">
        <f>HLOOKUP($A8,RawData!$A$1:$M$205,TableData!AR$2,FALSE)</f>
        <v>99.962838235236404</v>
      </c>
      <c r="AS8">
        <f>HLOOKUP($A8,RawData!$A$1:$M$205,TableData!AS$2,FALSE)</f>
        <v>99.818700174070898</v>
      </c>
      <c r="AT8">
        <f>HLOOKUP($A8,RawData!$A$1:$M$205,TableData!AT$2,FALSE)</f>
        <v>99.763810125093997</v>
      </c>
      <c r="AU8">
        <f>HLOOKUP($A8,RawData!$A$1:$M$205,TableData!AU$2,FALSE)</f>
        <v>99.773398922463599</v>
      </c>
      <c r="AV8">
        <f>HLOOKUP($A8,RawData!$A$1:$M$205,TableData!AV$2,FALSE)</f>
        <v>99.797532078933898</v>
      </c>
      <c r="AW8">
        <f>HLOOKUP($A8,RawData!$A$1:$M$205,TableData!AW$2,FALSE)</f>
        <v>99.823123653809304</v>
      </c>
      <c r="AX8">
        <f>HLOOKUP($A8,RawData!$A$1:$M$205,TableData!AX$2,FALSE)</f>
        <v>99.844506612033697</v>
      </c>
      <c r="AY8">
        <f>HLOOKUP($A8,RawData!$A$1:$M$205,TableData!AY$2,FALSE)</f>
        <v>99.887486434204405</v>
      </c>
      <c r="AZ8">
        <f>HLOOKUP($A8,RawData!$A$1:$M$205,TableData!AZ$2,FALSE)</f>
        <v>99.895263535274793</v>
      </c>
      <c r="BA8">
        <f>HLOOKUP($A8,RawData!$A$1:$M$205,TableData!BA$2,FALSE)</f>
        <v>99.904203384345493</v>
      </c>
      <c r="BB8">
        <f>HLOOKUP($A8,RawData!$A$1:$M$205,TableData!BB$2,FALSE)</f>
        <v>99.987041640571704</v>
      </c>
      <c r="BC8">
        <f>HLOOKUP($A8,RawData!$A$1:$M$205,TableData!BC$2,FALSE)</f>
        <v>100.12675755265801</v>
      </c>
      <c r="BD8">
        <f>HLOOKUP($A8,RawData!$A$1:$M$205,TableData!BD$2,FALSE)</f>
        <v>100.326380187748</v>
      </c>
      <c r="BE8">
        <f>HLOOKUP($A8,RawData!$A$1:$M$205,TableData!BE$2,FALSE)</f>
        <v>100.59410330535</v>
      </c>
      <c r="BF8">
        <f>HLOOKUP($A8,RawData!$A$1:$M$205,TableData!BF$2,FALSE)</f>
        <v>100.89197880849601</v>
      </c>
      <c r="BG8">
        <f>HLOOKUP($A8,RawData!$A$1:$M$205,TableData!BG$2,FALSE)</f>
        <v>101.16510157131999</v>
      </c>
      <c r="BH8">
        <f>HLOOKUP($A8,RawData!$A$1:$M$205,TableData!BH$2,FALSE)</f>
        <v>101.33312061877</v>
      </c>
      <c r="BI8">
        <f>HLOOKUP($A8,RawData!$A$1:$M$205,TableData!BI$2,FALSE)</f>
        <v>101.303961074325</v>
      </c>
      <c r="BJ8">
        <f>HLOOKUP($A8,RawData!$A$1:$M$205,TableData!BJ$2,FALSE)</f>
        <v>101.092018963339</v>
      </c>
      <c r="BK8">
        <f>HLOOKUP($A8,RawData!$A$1:$M$205,TableData!BK$2,FALSE)</f>
        <v>100.77547012242</v>
      </c>
      <c r="BL8">
        <f>HLOOKUP($A8,RawData!$A$1:$M$205,TableData!BL$2,FALSE)</f>
        <v>100.414364475981</v>
      </c>
      <c r="BM8">
        <f>HLOOKUP($A8,RawData!$A$1:$M$205,TableData!BM$2,FALSE)</f>
        <v>100.068788049741</v>
      </c>
      <c r="BN8">
        <f>HLOOKUP($A8,RawData!$A$1:$M$205,TableData!BN$2,FALSE)</f>
        <v>99.778248584864002</v>
      </c>
      <c r="BO8">
        <f>HLOOKUP($A8,RawData!$A$1:$M$205,TableData!BO$2,FALSE)</f>
        <v>99.580172080969504</v>
      </c>
      <c r="BP8">
        <f>HLOOKUP($A8,RawData!$A$1:$M$205,TableData!BP$2,FALSE)</f>
        <v>99.474228520629396</v>
      </c>
      <c r="BQ8">
        <f>HLOOKUP($A8,RawData!$A$1:$M$205,TableData!BQ$2,FALSE)</f>
        <v>99.315144841405896</v>
      </c>
      <c r="BR8">
        <f>HLOOKUP($A8,RawData!$A$1:$M$205,TableData!BR$2,FALSE)</f>
        <v>99.051198689235306</v>
      </c>
      <c r="BS8">
        <f>HLOOKUP($A8,RawData!$A$1:$M$205,TableData!BS$2,FALSE)</f>
        <v>98.697640987086004</v>
      </c>
      <c r="BT8">
        <f>HLOOKUP($A8,RawData!$A$1:$M$205,TableData!BT$2,FALSE)</f>
        <v>98.356071807961499</v>
      </c>
      <c r="BU8">
        <f>HLOOKUP($A8,RawData!$A$1:$M$205,TableData!BU$2,FALSE)</f>
        <v>98.038321201633906</v>
      </c>
      <c r="BV8">
        <f>HLOOKUP($A8,RawData!$A$1:$M$205,TableData!BV$2,FALSE)</f>
        <v>97.818997106825094</v>
      </c>
      <c r="BW8">
        <f>HLOOKUP($A8,RawData!$A$1:$M$205,TableData!BW$2,FALSE)</f>
        <v>97.674684672106906</v>
      </c>
      <c r="BX8">
        <f>HLOOKUP($A8,RawData!$A$1:$M$205,TableData!BX$2,FALSE)</f>
        <v>97.606148646114804</v>
      </c>
      <c r="BY8">
        <f>HLOOKUP($A8,RawData!$A$1:$M$205,TableData!BY$2,FALSE)</f>
        <v>97.619224872209699</v>
      </c>
      <c r="BZ8">
        <f>HLOOKUP($A8,RawData!$A$1:$M$205,TableData!BZ$2,FALSE)</f>
        <v>97.616068222649005</v>
      </c>
      <c r="CA8">
        <f>HLOOKUP($A8,RawData!$A$1:$M$205,TableData!CA$2,FALSE)</f>
        <v>97.560929468701403</v>
      </c>
      <c r="CB8">
        <f>HLOOKUP($A8,RawData!$A$1:$M$205,TableData!CB$2,FALSE)</f>
        <v>97.543786826625194</v>
      </c>
      <c r="CC8">
        <f>HLOOKUP($A8,RawData!$A$1:$M$205,TableData!CC$2,FALSE)</f>
        <v>97.640320363733295</v>
      </c>
      <c r="CD8">
        <f>HLOOKUP($A8,RawData!$A$1:$M$205,TableData!CD$2,FALSE)</f>
        <v>97.853324715611095</v>
      </c>
      <c r="CE8">
        <f>HLOOKUP($A8,RawData!$A$1:$M$205,TableData!CE$2,FALSE)</f>
        <v>98.167996192442303</v>
      </c>
      <c r="CF8">
        <f>HLOOKUP($A8,RawData!$A$1:$M$205,TableData!CF$2,FALSE)</f>
        <v>98.600144707394605</v>
      </c>
      <c r="CG8">
        <f>HLOOKUP($A8,RawData!$A$1:$M$205,TableData!CG$2,FALSE)</f>
        <v>99.141442579980094</v>
      </c>
      <c r="CH8">
        <f>HLOOKUP($A8,RawData!$A$1:$M$205,TableData!CH$2,FALSE)</f>
        <v>99.811283546353096</v>
      </c>
      <c r="CI8">
        <f>HLOOKUP($A8,RawData!$A$1:$M$205,TableData!CI$2,FALSE)</f>
        <v>100.52468164029</v>
      </c>
      <c r="CJ8">
        <f>HLOOKUP($A8,RawData!$A$1:$M$205,TableData!CJ$2,FALSE)</f>
        <v>101.22406203616499</v>
      </c>
      <c r="CK8">
        <f>HLOOKUP($A8,RawData!$A$1:$M$205,TableData!CK$2,FALSE)</f>
        <v>101.788148379248</v>
      </c>
      <c r="CL8">
        <f>HLOOKUP($A8,RawData!$A$1:$M$205,TableData!CL$2,FALSE)</f>
        <v>102.171277390336</v>
      </c>
      <c r="CM8">
        <f>HLOOKUP($A8,RawData!$A$1:$M$205,TableData!CM$2,FALSE)</f>
        <v>102.360287464438</v>
      </c>
      <c r="CN8">
        <f>HLOOKUP($A8,RawData!$A$1:$M$205,TableData!CN$2,FALSE)</f>
        <v>102.40150432999199</v>
      </c>
      <c r="CO8">
        <f>HLOOKUP($A8,RawData!$A$1:$M$205,TableData!CO$2,FALSE)</f>
        <v>102.463642896515</v>
      </c>
      <c r="CP8">
        <f>HLOOKUP($A8,RawData!$A$1:$M$205,TableData!CP$2,FALSE)</f>
        <v>102.739627229142</v>
      </c>
      <c r="CQ8">
        <f>HLOOKUP($A8,RawData!$A$1:$M$205,TableData!CQ$2,FALSE)</f>
        <v>103.216622077832</v>
      </c>
      <c r="CR8">
        <f>HLOOKUP($A8,RawData!$A$1:$M$205,TableData!CR$2,FALSE)</f>
        <v>103.739851343726</v>
      </c>
      <c r="CS8">
        <f>HLOOKUP($A8,RawData!$A$1:$M$205,TableData!CS$2,FALSE)</f>
        <v>104.21559591250499</v>
      </c>
      <c r="CT8">
        <f>HLOOKUP($A8,RawData!$A$1:$M$205,TableData!CT$2,FALSE)</f>
        <v>104.55740014465999</v>
      </c>
      <c r="CU8">
        <f>HLOOKUP($A8,RawData!$A$1:$M$205,TableData!CU$2,FALSE)</f>
        <v>104.841404707221</v>
      </c>
      <c r="CV8">
        <f>HLOOKUP($A8,RawData!$A$1:$M$205,TableData!CV$2,FALSE)</f>
        <v>105.19003323316799</v>
      </c>
      <c r="CW8">
        <f>HLOOKUP($A8,RawData!$A$1:$M$205,TableData!CW$2,FALSE)</f>
        <v>105.58566553177199</v>
      </c>
      <c r="CX8">
        <f>HLOOKUP($A8,RawData!$A$1:$M$205,TableData!CX$2,FALSE)</f>
        <v>105.990948994299</v>
      </c>
      <c r="CY8">
        <f>HLOOKUP($A8,RawData!$A$1:$M$205,TableData!CY$2,FALSE)</f>
        <v>106.30243099981401</v>
      </c>
      <c r="CZ8">
        <f>HLOOKUP($A8,RawData!$A$1:$M$205,TableData!CZ$2,FALSE)</f>
        <v>106.228661054097</v>
      </c>
      <c r="DA8">
        <f>HLOOKUP($A8,RawData!$A$1:$M$205,TableData!DA$2,FALSE)</f>
        <v>105.618570659196</v>
      </c>
      <c r="DB8">
        <f>HLOOKUP($A8,RawData!$A$1:$M$205,TableData!DB$2,FALSE)</f>
        <v>104.55689741708601</v>
      </c>
      <c r="DC8">
        <f>HLOOKUP($A8,RawData!$A$1:$M$205,TableData!DC$2,FALSE)</f>
        <v>103.321367656815</v>
      </c>
      <c r="DD8">
        <f>HLOOKUP($A8,RawData!$A$1:$M$205,TableData!DD$2,FALSE)</f>
        <v>102.255915631357</v>
      </c>
      <c r="DE8">
        <f>HLOOKUP($A8,RawData!$A$1:$M$205,TableData!DE$2,FALSE)</f>
        <v>101.667378208426</v>
      </c>
      <c r="DF8">
        <f>HLOOKUP($A8,RawData!$A$1:$M$205,TableData!DF$2,FALSE)</f>
        <v>101.621199246801</v>
      </c>
      <c r="DG8">
        <f>HLOOKUP($A8,RawData!$A$1:$M$205,TableData!DG$2,FALSE)</f>
        <v>102.001829975129</v>
      </c>
      <c r="DH8">
        <f>HLOOKUP($A8,RawData!$A$1:$M$205,TableData!DH$2,FALSE)</f>
        <v>102.569538521593</v>
      </c>
      <c r="DI8">
        <f>HLOOKUP($A8,RawData!$A$1:$M$205,TableData!DI$2,FALSE)</f>
        <v>103.014410344749</v>
      </c>
      <c r="DJ8">
        <f>HLOOKUP($A8,RawData!$A$1:$M$205,TableData!DJ$2,FALSE)</f>
        <v>103.11167274379901</v>
      </c>
      <c r="DK8">
        <f>HLOOKUP($A8,RawData!$A$1:$M$205,TableData!DK$2,FALSE)</f>
        <v>102.73370167507601</v>
      </c>
      <c r="DL8">
        <f>HLOOKUP($A8,RawData!$A$1:$M$205,TableData!DL$2,FALSE)</f>
        <v>102.059027536304</v>
      </c>
      <c r="DM8">
        <f>HLOOKUP($A8,RawData!$A$1:$M$205,TableData!DM$2,FALSE)</f>
        <v>101.285287270117</v>
      </c>
      <c r="DN8">
        <f>HLOOKUP($A8,RawData!$A$1:$M$205,TableData!DN$2,FALSE)</f>
        <v>100.401450888136</v>
      </c>
      <c r="DO8">
        <f>HLOOKUP($A8,RawData!$A$1:$M$205,TableData!DO$2,FALSE)</f>
        <v>99.315253676983502</v>
      </c>
      <c r="DP8">
        <f>HLOOKUP($A8,RawData!$A$1:$M$205,TableData!DP$2,FALSE)</f>
        <v>97.782259726549</v>
      </c>
      <c r="DQ8">
        <f>HLOOKUP($A8,RawData!$A$1:$M$205,TableData!DQ$2,FALSE)</f>
        <v>95.567502345102397</v>
      </c>
      <c r="DR8">
        <f>HLOOKUP($A8,RawData!$A$1:$M$205,TableData!DR$2,FALSE)</f>
        <v>92.619025599189797</v>
      </c>
      <c r="DS8">
        <f>HLOOKUP($A8,RawData!$A$1:$M$205,TableData!DS$2,FALSE)</f>
        <v>89.290338153571298</v>
      </c>
      <c r="DT8">
        <f>HLOOKUP($A8,RawData!$A$1:$M$205,TableData!DT$2,FALSE)</f>
        <v>86.137881597310596</v>
      </c>
      <c r="DU8">
        <f>HLOOKUP($A8,RawData!$A$1:$M$205,TableData!DU$2,FALSE)</f>
        <v>83.981816954685002</v>
      </c>
      <c r="DV8">
        <f>HLOOKUP($A8,RawData!$A$1:$M$205,TableData!DV$2,FALSE)</f>
        <v>83.381561440016796</v>
      </c>
      <c r="DW8">
        <f>HLOOKUP($A8,RawData!$A$1:$M$205,TableData!DW$2,FALSE)</f>
        <v>84.442292800622894</v>
      </c>
      <c r="DX8">
        <f>HLOOKUP($A8,RawData!$A$1:$M$205,TableData!DX$2,FALSE)</f>
        <v>86.779902462626694</v>
      </c>
      <c r="DY8">
        <f>HLOOKUP($A8,RawData!$A$1:$M$205,TableData!DY$2,FALSE)</f>
        <v>89.679989436586396</v>
      </c>
      <c r="DZ8">
        <f>HLOOKUP($A8,RawData!$A$1:$M$205,TableData!DZ$2,FALSE)</f>
        <v>92.440656230658007</v>
      </c>
      <c r="EA8">
        <f>HLOOKUP($A8,RawData!$A$1:$M$205,TableData!EA$2,FALSE)</f>
        <v>94.680335358262695</v>
      </c>
      <c r="EB8">
        <f>HLOOKUP($A8,RawData!$A$1:$M$205,TableData!EB$2,FALSE)</f>
        <v>96.493069844683504</v>
      </c>
      <c r="EC8">
        <f>HLOOKUP($A8,RawData!$A$1:$M$205,TableData!EC$2,FALSE)</f>
        <v>98.112370496476899</v>
      </c>
      <c r="ED8">
        <f>HLOOKUP($A8,RawData!$A$1:$M$205,TableData!ED$2,FALSE)</f>
        <v>99.778895270815198</v>
      </c>
      <c r="EE8">
        <f>HLOOKUP($A8,RawData!$A$1:$M$205,TableData!EE$2,FALSE)</f>
        <v>101.49018719019</v>
      </c>
      <c r="EF8">
        <f>HLOOKUP($A8,RawData!$A$1:$M$205,TableData!EF$2,FALSE)</f>
        <v>102.982449791644</v>
      </c>
      <c r="EG8">
        <f>HLOOKUP($A8,RawData!$A$1:$M$205,TableData!EG$2,FALSE)</f>
        <v>103.88482881805299</v>
      </c>
      <c r="EH8">
        <f>HLOOKUP($A8,RawData!$A$1:$M$205,TableData!EH$2,FALSE)</f>
        <v>103.88007907672601</v>
      </c>
      <c r="EI8">
        <f>HLOOKUP($A8,RawData!$A$1:$M$205,TableData!EI$2,FALSE)</f>
        <v>103.106317080304</v>
      </c>
      <c r="EJ8">
        <f>HLOOKUP($A8,RawData!$A$1:$M$205,TableData!EJ$2,FALSE)</f>
        <v>102.080968102075</v>
      </c>
      <c r="EK8">
        <f>HLOOKUP($A8,RawData!$A$1:$M$205,TableData!EK$2,FALSE)</f>
        <v>101.397611189156</v>
      </c>
      <c r="EL8">
        <f>HLOOKUP($A8,RawData!$A$1:$M$205,TableData!EL$2,FALSE)</f>
        <v>101.50246098324899</v>
      </c>
      <c r="EM8">
        <f>HLOOKUP($A8,RawData!$A$1:$M$205,TableData!EM$2,FALSE)</f>
        <v>102.41367774416</v>
      </c>
      <c r="EN8">
        <f>HLOOKUP($A8,RawData!$A$1:$M$205,TableData!EN$2,FALSE)</f>
        <v>103.685641660315</v>
      </c>
      <c r="EO8">
        <f>HLOOKUP($A8,RawData!$A$1:$M$205,TableData!EO$2,FALSE)</f>
        <v>104.911901927947</v>
      </c>
      <c r="EP8">
        <f>HLOOKUP($A8,RawData!$A$1:$M$205,TableData!EP$2,FALSE)</f>
        <v>105.84912281958501</v>
      </c>
      <c r="EQ8">
        <f>HLOOKUP($A8,RawData!$A$1:$M$205,TableData!EQ$2,FALSE)</f>
        <v>106.358447741896</v>
      </c>
      <c r="ER8">
        <f>HLOOKUP($A8,RawData!$A$1:$M$205,TableData!ER$2,FALSE)</f>
        <v>106.581509231138</v>
      </c>
      <c r="ES8">
        <f>HLOOKUP($A8,RawData!$A$1:$M$205,TableData!ES$2,FALSE)</f>
        <v>106.748892039213</v>
      </c>
      <c r="ET8">
        <f>HLOOKUP($A8,RawData!$A$1:$M$205,TableData!ET$2,FALSE)</f>
        <v>107.05342558202</v>
      </c>
      <c r="EU8">
        <f>HLOOKUP($A8,RawData!$A$1:$M$205,TableData!EU$2,FALSE)</f>
        <v>107.360275512423</v>
      </c>
      <c r="EV8">
        <f>HLOOKUP($A8,RawData!$A$1:$M$205,TableData!EV$2,FALSE)</f>
        <v>107.232030554207</v>
      </c>
      <c r="EW8">
        <f>HLOOKUP($A8,RawData!$A$1:$M$205,TableData!EW$2,FALSE)</f>
        <v>106.40574875666501</v>
      </c>
      <c r="EX8">
        <f>HLOOKUP($A8,RawData!$A$1:$M$205,TableData!EX$2,FALSE)</f>
        <v>104.884136579556</v>
      </c>
      <c r="EY8">
        <f>HLOOKUP($A8,RawData!$A$1:$M$205,TableData!EY$2,FALSE)</f>
        <v>102.95568647818099</v>
      </c>
      <c r="EZ8">
        <f>HLOOKUP($A8,RawData!$A$1:$M$205,TableData!EZ$2,FALSE)</f>
        <v>101.150101953714</v>
      </c>
      <c r="FA8">
        <f>HLOOKUP($A8,RawData!$A$1:$M$205,TableData!FA$2,FALSE)</f>
        <v>99.864641414079202</v>
      </c>
      <c r="FB8">
        <f>HLOOKUP($A8,RawData!$A$1:$M$205,TableData!FB$2,FALSE)</f>
        <v>99.281892974725494</v>
      </c>
      <c r="FC8">
        <f>HLOOKUP($A8,RawData!$A$1:$M$205,TableData!FC$2,FALSE)</f>
        <v>99.347612213324794</v>
      </c>
      <c r="FD8">
        <f>HLOOKUP($A8,RawData!$A$1:$M$205,TableData!FD$2,FALSE)</f>
        <v>99.714283954997001</v>
      </c>
      <c r="FE8">
        <f>HLOOKUP($A8,RawData!$A$1:$M$205,TableData!FE$2,FALSE)</f>
        <v>99.895611743076898</v>
      </c>
      <c r="FF8">
        <f>HLOOKUP($A8,RawData!$A$1:$M$205,TableData!FF$2,FALSE)</f>
        <v>99.612132006512695</v>
      </c>
      <c r="FG8">
        <f>HLOOKUP($A8,RawData!$A$1:$M$205,TableData!FG$2,FALSE)</f>
        <v>98.818608025853194</v>
      </c>
      <c r="FH8">
        <f>HLOOKUP($A8,RawData!$A$1:$M$205,TableData!FH$2,FALSE)</f>
        <v>97.769059917044302</v>
      </c>
      <c r="FI8">
        <f>HLOOKUP($A8,RawData!$A$1:$M$205,TableData!FI$2,FALSE)</f>
        <v>96.704968431925707</v>
      </c>
      <c r="FJ8">
        <f>HLOOKUP($A8,RawData!$A$1:$M$205,TableData!FJ$2,FALSE)</f>
        <v>95.708203575274595</v>
      </c>
      <c r="FK8">
        <f>HLOOKUP($A8,RawData!$A$1:$M$205,TableData!FK$2,FALSE)</f>
        <v>94.745043183381497</v>
      </c>
      <c r="FL8">
        <f>HLOOKUP($A8,RawData!$A$1:$M$205,TableData!FL$2,FALSE)</f>
        <v>93.725801961265603</v>
      </c>
    </row>
    <row r="9" spans="1:181" x14ac:dyDescent="0.2">
      <c r="A9" t="s">
        <v>5</v>
      </c>
      <c r="B9">
        <f>HLOOKUP($A9,RawData!$A$1:$M$205,TableData!B$2,FALSE)</f>
        <v>96.357719787684104</v>
      </c>
      <c r="C9">
        <f>HLOOKUP($A9,RawData!$A$1:$M$205,TableData!C$2,FALSE)</f>
        <v>97.889098221279099</v>
      </c>
      <c r="D9">
        <f>HLOOKUP($A9,RawData!$A$1:$M$205,TableData!D$2,FALSE)</f>
        <v>99.037440042880803</v>
      </c>
      <c r="E9">
        <f>HLOOKUP($A9,RawData!$A$1:$M$205,TableData!E$2,FALSE)</f>
        <v>99.905513880554906</v>
      </c>
      <c r="F9">
        <f>HLOOKUP($A9,RawData!$A$1:$M$205,TableData!F$2,FALSE)</f>
        <v>100.45628794541</v>
      </c>
      <c r="G9">
        <f>HLOOKUP($A9,RawData!$A$1:$M$205,TableData!G$2,FALSE)</f>
        <v>100.763096493124</v>
      </c>
      <c r="H9">
        <f>HLOOKUP($A9,RawData!$A$1:$M$205,TableData!H$2,FALSE)</f>
        <v>100.91012638855599</v>
      </c>
      <c r="I9">
        <f>HLOOKUP($A9,RawData!$A$1:$M$205,TableData!I$2,FALSE)</f>
        <v>100.95305568532601</v>
      </c>
      <c r="J9">
        <f>HLOOKUP($A9,RawData!$A$1:$M$205,TableData!J$2,FALSE)</f>
        <v>100.927546205654</v>
      </c>
      <c r="K9">
        <f>HLOOKUP($A9,RawData!$A$1:$M$205,TableData!K$2,FALSE)</f>
        <v>100.84850750726601</v>
      </c>
      <c r="L9">
        <f>HLOOKUP($A9,RawData!$A$1:$M$205,TableData!L$2,FALSE)</f>
        <v>100.906617730823</v>
      </c>
      <c r="M9">
        <f>HLOOKUP($A9,RawData!$A$1:$M$205,TableData!M$2,FALSE)</f>
        <v>101.238344456524</v>
      </c>
      <c r="N9">
        <f>HLOOKUP($A9,RawData!$A$1:$M$205,TableData!N$2,FALSE)</f>
        <v>101.81235568464101</v>
      </c>
      <c r="O9">
        <f>HLOOKUP($A9,RawData!$A$1:$M$205,TableData!O$2,FALSE)</f>
        <v>102.501643747212</v>
      </c>
      <c r="P9">
        <f>HLOOKUP($A9,RawData!$A$1:$M$205,TableData!P$2,FALSE)</f>
        <v>103.14370374287201</v>
      </c>
      <c r="Q9">
        <f>HLOOKUP($A9,RawData!$A$1:$M$205,TableData!Q$2,FALSE)</f>
        <v>103.604443857212</v>
      </c>
      <c r="R9">
        <f>HLOOKUP($A9,RawData!$A$1:$M$205,TableData!R$2,FALSE)</f>
        <v>103.900695277216</v>
      </c>
      <c r="S9">
        <f>HLOOKUP($A9,RawData!$A$1:$M$205,TableData!S$2,FALSE)</f>
        <v>103.99001571023901</v>
      </c>
      <c r="T9">
        <f>HLOOKUP($A9,RawData!$A$1:$M$205,TableData!T$2,FALSE)</f>
        <v>103.919272476459</v>
      </c>
      <c r="U9">
        <f>HLOOKUP($A9,RawData!$A$1:$M$205,TableData!U$2,FALSE)</f>
        <v>103.812165800348</v>
      </c>
      <c r="V9">
        <f>HLOOKUP($A9,RawData!$A$1:$M$205,TableData!V$2,FALSE)</f>
        <v>103.723843045705</v>
      </c>
      <c r="W9">
        <f>HLOOKUP($A9,RawData!$A$1:$M$205,TableData!W$2,FALSE)</f>
        <v>103.732160423659</v>
      </c>
      <c r="X9">
        <f>HLOOKUP($A9,RawData!$A$1:$M$205,TableData!X$2,FALSE)</f>
        <v>103.752446557196</v>
      </c>
      <c r="Y9">
        <f>HLOOKUP($A9,RawData!$A$1:$M$205,TableData!Y$2,FALSE)</f>
        <v>103.71052562611099</v>
      </c>
      <c r="Z9">
        <f>HLOOKUP($A9,RawData!$A$1:$M$205,TableData!Z$2,FALSE)</f>
        <v>103.64940086193</v>
      </c>
      <c r="AA9">
        <f>HLOOKUP($A9,RawData!$A$1:$M$205,TableData!AA$2,FALSE)</f>
        <v>103.56859735152599</v>
      </c>
      <c r="AB9">
        <f>HLOOKUP($A9,RawData!$A$1:$M$205,TableData!AB$2,FALSE)</f>
        <v>103.382089621706</v>
      </c>
      <c r="AC9">
        <f>HLOOKUP($A9,RawData!$A$1:$M$205,TableData!AC$2,FALSE)</f>
        <v>103.07543963077001</v>
      </c>
      <c r="AD9">
        <f>HLOOKUP($A9,RawData!$A$1:$M$205,TableData!AD$2,FALSE)</f>
        <v>102.665883171511</v>
      </c>
      <c r="AE9">
        <f>HLOOKUP($A9,RawData!$A$1:$M$205,TableData!AE$2,FALSE)</f>
        <v>102.181709338499</v>
      </c>
      <c r="AF9">
        <f>HLOOKUP($A9,RawData!$A$1:$M$205,TableData!AF$2,FALSE)</f>
        <v>101.712954531641</v>
      </c>
      <c r="AG9">
        <f>HLOOKUP($A9,RawData!$A$1:$M$205,TableData!AG$2,FALSE)</f>
        <v>101.404604231847</v>
      </c>
      <c r="AH9">
        <f>HLOOKUP($A9,RawData!$A$1:$M$205,TableData!AH$2,FALSE)</f>
        <v>101.368343312284</v>
      </c>
      <c r="AI9">
        <f>HLOOKUP($A9,RawData!$A$1:$M$205,TableData!AI$2,FALSE)</f>
        <v>101.55887310828101</v>
      </c>
      <c r="AJ9">
        <f>HLOOKUP($A9,RawData!$A$1:$M$205,TableData!AJ$2,FALSE)</f>
        <v>101.804092031629</v>
      </c>
      <c r="AK9">
        <f>HLOOKUP($A9,RawData!$A$1:$M$205,TableData!AK$2,FALSE)</f>
        <v>101.96125255507</v>
      </c>
      <c r="AL9">
        <f>HLOOKUP($A9,RawData!$A$1:$M$205,TableData!AL$2,FALSE)</f>
        <v>101.867936909601</v>
      </c>
      <c r="AM9">
        <f>HLOOKUP($A9,RawData!$A$1:$M$205,TableData!AM$2,FALSE)</f>
        <v>101.52459699757</v>
      </c>
      <c r="AN9">
        <f>HLOOKUP($A9,RawData!$A$1:$M$205,TableData!AN$2,FALSE)</f>
        <v>101.06887887723001</v>
      </c>
      <c r="AO9">
        <f>HLOOKUP($A9,RawData!$A$1:$M$205,TableData!AO$2,FALSE)</f>
        <v>100.65538478573799</v>
      </c>
      <c r="AP9">
        <f>HLOOKUP($A9,RawData!$A$1:$M$205,TableData!AP$2,FALSE)</f>
        <v>100.362340775327</v>
      </c>
      <c r="AQ9">
        <f>HLOOKUP($A9,RawData!$A$1:$M$205,TableData!AQ$2,FALSE)</f>
        <v>100.269238450331</v>
      </c>
      <c r="AR9">
        <f>HLOOKUP($A9,RawData!$A$1:$M$205,TableData!AR$2,FALSE)</f>
        <v>100.297702764964</v>
      </c>
      <c r="AS9">
        <f>HLOOKUP($A9,RawData!$A$1:$M$205,TableData!AS$2,FALSE)</f>
        <v>100.351584051326</v>
      </c>
      <c r="AT9">
        <f>HLOOKUP($A9,RawData!$A$1:$M$205,TableData!AT$2,FALSE)</f>
        <v>100.39827637438</v>
      </c>
      <c r="AU9">
        <f>HLOOKUP($A9,RawData!$A$1:$M$205,TableData!AU$2,FALSE)</f>
        <v>100.45533315093201</v>
      </c>
      <c r="AV9">
        <f>HLOOKUP($A9,RawData!$A$1:$M$205,TableData!AV$2,FALSE)</f>
        <v>100.586772740767</v>
      </c>
      <c r="AW9">
        <f>HLOOKUP($A9,RawData!$A$1:$M$205,TableData!AW$2,FALSE)</f>
        <v>100.841669174077</v>
      </c>
      <c r="AX9">
        <f>HLOOKUP($A9,RawData!$A$1:$M$205,TableData!AX$2,FALSE)</f>
        <v>101.20791152341</v>
      </c>
      <c r="AY9">
        <f>HLOOKUP($A9,RawData!$A$1:$M$205,TableData!AY$2,FALSE)</f>
        <v>101.613108256285</v>
      </c>
      <c r="AZ9">
        <f>HLOOKUP($A9,RawData!$A$1:$M$205,TableData!AZ$2,FALSE)</f>
        <v>101.970641191231</v>
      </c>
      <c r="BA9">
        <f>HLOOKUP($A9,RawData!$A$1:$M$205,TableData!BA$2,FALSE)</f>
        <v>102.242270668779</v>
      </c>
      <c r="BB9">
        <f>HLOOKUP($A9,RawData!$A$1:$M$205,TableData!BB$2,FALSE)</f>
        <v>102.45740112637399</v>
      </c>
      <c r="BC9">
        <f>HLOOKUP($A9,RawData!$A$1:$M$205,TableData!BC$2,FALSE)</f>
        <v>102.673048237977</v>
      </c>
      <c r="BD9">
        <f>HLOOKUP($A9,RawData!$A$1:$M$205,TableData!BD$2,FALSE)</f>
        <v>102.901840167307</v>
      </c>
      <c r="BE9">
        <f>HLOOKUP($A9,RawData!$A$1:$M$205,TableData!BE$2,FALSE)</f>
        <v>103.037831757606</v>
      </c>
      <c r="BF9">
        <f>HLOOKUP($A9,RawData!$A$1:$M$205,TableData!BF$2,FALSE)</f>
        <v>102.96924045039199</v>
      </c>
      <c r="BG9">
        <f>HLOOKUP($A9,RawData!$A$1:$M$205,TableData!BG$2,FALSE)</f>
        <v>102.74444358213501</v>
      </c>
      <c r="BH9">
        <f>HLOOKUP($A9,RawData!$A$1:$M$205,TableData!BH$2,FALSE)</f>
        <v>102.40379452383</v>
      </c>
      <c r="BI9">
        <f>HLOOKUP($A9,RawData!$A$1:$M$205,TableData!BI$2,FALSE)</f>
        <v>101.970687155704</v>
      </c>
      <c r="BJ9">
        <f>HLOOKUP($A9,RawData!$A$1:$M$205,TableData!BJ$2,FALSE)</f>
        <v>101.482556673552</v>
      </c>
      <c r="BK9">
        <f>HLOOKUP($A9,RawData!$A$1:$M$205,TableData!BK$2,FALSE)</f>
        <v>100.95888258568</v>
      </c>
      <c r="BL9">
        <f>HLOOKUP($A9,RawData!$A$1:$M$205,TableData!BL$2,FALSE)</f>
        <v>100.39057453673099</v>
      </c>
      <c r="BM9">
        <f>HLOOKUP($A9,RawData!$A$1:$M$205,TableData!BM$2,FALSE)</f>
        <v>99.680026506882598</v>
      </c>
      <c r="BN9">
        <f>HLOOKUP($A9,RawData!$A$1:$M$205,TableData!BN$2,FALSE)</f>
        <v>98.851705623160896</v>
      </c>
      <c r="BO9">
        <f>HLOOKUP($A9,RawData!$A$1:$M$205,TableData!BO$2,FALSE)</f>
        <v>97.941325742292406</v>
      </c>
      <c r="BP9">
        <f>HLOOKUP($A9,RawData!$A$1:$M$205,TableData!BP$2,FALSE)</f>
        <v>97.039248138302099</v>
      </c>
      <c r="BQ9">
        <f>HLOOKUP($A9,RawData!$A$1:$M$205,TableData!BQ$2,FALSE)</f>
        <v>96.205589970558805</v>
      </c>
      <c r="BR9">
        <f>HLOOKUP($A9,RawData!$A$1:$M$205,TableData!BR$2,FALSE)</f>
        <v>95.513257472655795</v>
      </c>
      <c r="BS9">
        <f>HLOOKUP($A9,RawData!$A$1:$M$205,TableData!BS$2,FALSE)</f>
        <v>94.881235441093693</v>
      </c>
      <c r="BT9">
        <f>HLOOKUP($A9,RawData!$A$1:$M$205,TableData!BT$2,FALSE)</f>
        <v>94.352631474770902</v>
      </c>
      <c r="BU9">
        <f>HLOOKUP($A9,RawData!$A$1:$M$205,TableData!BU$2,FALSE)</f>
        <v>93.963491685802893</v>
      </c>
      <c r="BV9">
        <f>HLOOKUP($A9,RawData!$A$1:$M$205,TableData!BV$2,FALSE)</f>
        <v>93.7503321657437</v>
      </c>
      <c r="BW9">
        <f>HLOOKUP($A9,RawData!$A$1:$M$205,TableData!BW$2,FALSE)</f>
        <v>93.705909010457006</v>
      </c>
      <c r="BX9">
        <f>HLOOKUP($A9,RawData!$A$1:$M$205,TableData!BX$2,FALSE)</f>
        <v>93.766325499162306</v>
      </c>
      <c r="BY9">
        <f>HLOOKUP($A9,RawData!$A$1:$M$205,TableData!BY$2,FALSE)</f>
        <v>93.908283883340303</v>
      </c>
      <c r="BZ9">
        <f>HLOOKUP($A9,RawData!$A$1:$M$205,TableData!BZ$2,FALSE)</f>
        <v>94.013175381538105</v>
      </c>
      <c r="CA9">
        <f>HLOOKUP($A9,RawData!$A$1:$M$205,TableData!CA$2,FALSE)</f>
        <v>94.033997025486897</v>
      </c>
      <c r="CB9">
        <f>HLOOKUP($A9,RawData!$A$1:$M$205,TableData!CB$2,FALSE)</f>
        <v>94.071489829890297</v>
      </c>
      <c r="CC9">
        <f>HLOOKUP($A9,RawData!$A$1:$M$205,TableData!CC$2,FALSE)</f>
        <v>94.242102309678401</v>
      </c>
      <c r="CD9">
        <f>HLOOKUP($A9,RawData!$A$1:$M$205,TableData!CD$2,FALSE)</f>
        <v>94.607137417758096</v>
      </c>
      <c r="CE9">
        <f>HLOOKUP($A9,RawData!$A$1:$M$205,TableData!CE$2,FALSE)</f>
        <v>95.2425688959502</v>
      </c>
      <c r="CF9">
        <f>HLOOKUP($A9,RawData!$A$1:$M$205,TableData!CF$2,FALSE)</f>
        <v>96.213725772696606</v>
      </c>
      <c r="CG9">
        <f>HLOOKUP($A9,RawData!$A$1:$M$205,TableData!CG$2,FALSE)</f>
        <v>97.354951580714499</v>
      </c>
      <c r="CH9">
        <f>HLOOKUP($A9,RawData!$A$1:$M$205,TableData!CH$2,FALSE)</f>
        <v>98.543760606917502</v>
      </c>
      <c r="CI9">
        <f>HLOOKUP($A9,RawData!$A$1:$M$205,TableData!CI$2,FALSE)</f>
        <v>99.580277365448396</v>
      </c>
      <c r="CJ9">
        <f>HLOOKUP($A9,RawData!$A$1:$M$205,TableData!CJ$2,FALSE)</f>
        <v>100.347777903294</v>
      </c>
      <c r="CK9">
        <f>HLOOKUP($A9,RawData!$A$1:$M$205,TableData!CK$2,FALSE)</f>
        <v>100.902904816882</v>
      </c>
      <c r="CL9">
        <f>HLOOKUP($A9,RawData!$A$1:$M$205,TableData!CL$2,FALSE)</f>
        <v>101.284153607081</v>
      </c>
      <c r="CM9">
        <f>HLOOKUP($A9,RawData!$A$1:$M$205,TableData!CM$2,FALSE)</f>
        <v>101.54583074564501</v>
      </c>
      <c r="CN9">
        <f>HLOOKUP($A9,RawData!$A$1:$M$205,TableData!CN$2,FALSE)</f>
        <v>101.701340832133</v>
      </c>
      <c r="CO9">
        <f>HLOOKUP($A9,RawData!$A$1:$M$205,TableData!CO$2,FALSE)</f>
        <v>101.80655780878401</v>
      </c>
      <c r="CP9">
        <f>HLOOKUP($A9,RawData!$A$1:$M$205,TableData!CP$2,FALSE)</f>
        <v>101.913678520381</v>
      </c>
      <c r="CQ9">
        <f>HLOOKUP($A9,RawData!$A$1:$M$205,TableData!CQ$2,FALSE)</f>
        <v>102.062052476652</v>
      </c>
      <c r="CR9">
        <f>HLOOKUP($A9,RawData!$A$1:$M$205,TableData!CR$2,FALSE)</f>
        <v>102.168704795434</v>
      </c>
      <c r="CS9">
        <f>HLOOKUP($A9,RawData!$A$1:$M$205,TableData!CS$2,FALSE)</f>
        <v>102.336577796147</v>
      </c>
      <c r="CT9">
        <f>HLOOKUP($A9,RawData!$A$1:$M$205,TableData!CT$2,FALSE)</f>
        <v>102.62896202807801</v>
      </c>
      <c r="CU9">
        <f>HLOOKUP($A9,RawData!$A$1:$M$205,TableData!CU$2,FALSE)</f>
        <v>103.016785238442</v>
      </c>
      <c r="CV9">
        <f>HLOOKUP($A9,RawData!$A$1:$M$205,TableData!CV$2,FALSE)</f>
        <v>103.49915895992601</v>
      </c>
      <c r="CW9">
        <f>HLOOKUP($A9,RawData!$A$1:$M$205,TableData!CW$2,FALSE)</f>
        <v>103.837535273637</v>
      </c>
      <c r="CX9">
        <f>HLOOKUP($A9,RawData!$A$1:$M$205,TableData!CX$2,FALSE)</f>
        <v>103.917944966595</v>
      </c>
      <c r="CY9">
        <f>HLOOKUP($A9,RawData!$A$1:$M$205,TableData!CY$2,FALSE)</f>
        <v>103.74463055787599</v>
      </c>
      <c r="CZ9">
        <f>HLOOKUP($A9,RawData!$A$1:$M$205,TableData!CZ$2,FALSE)</f>
        <v>103.364828861002</v>
      </c>
      <c r="DA9">
        <f>HLOOKUP($A9,RawData!$A$1:$M$205,TableData!DA$2,FALSE)</f>
        <v>102.995248421375</v>
      </c>
      <c r="DB9">
        <f>HLOOKUP($A9,RawData!$A$1:$M$205,TableData!DB$2,FALSE)</f>
        <v>102.84196756521899</v>
      </c>
      <c r="DC9">
        <f>HLOOKUP($A9,RawData!$A$1:$M$205,TableData!DC$2,FALSE)</f>
        <v>102.901545058907</v>
      </c>
      <c r="DD9">
        <f>HLOOKUP($A9,RawData!$A$1:$M$205,TableData!DD$2,FALSE)</f>
        <v>103.142887355537</v>
      </c>
      <c r="DE9">
        <f>HLOOKUP($A9,RawData!$A$1:$M$205,TableData!DE$2,FALSE)</f>
        <v>103.44650616059199</v>
      </c>
      <c r="DF9">
        <f>HLOOKUP($A9,RawData!$A$1:$M$205,TableData!DF$2,FALSE)</f>
        <v>103.61180857340401</v>
      </c>
      <c r="DG9">
        <f>HLOOKUP($A9,RawData!$A$1:$M$205,TableData!DG$2,FALSE)</f>
        <v>103.68811801515901</v>
      </c>
      <c r="DH9">
        <f>HLOOKUP($A9,RawData!$A$1:$M$205,TableData!DH$2,FALSE)</f>
        <v>103.73114746118</v>
      </c>
      <c r="DI9">
        <f>HLOOKUP($A9,RawData!$A$1:$M$205,TableData!DI$2,FALSE)</f>
        <v>103.805474353807</v>
      </c>
      <c r="DJ9">
        <f>HLOOKUP($A9,RawData!$A$1:$M$205,TableData!DJ$2,FALSE)</f>
        <v>103.898608539398</v>
      </c>
      <c r="DK9">
        <f>HLOOKUP($A9,RawData!$A$1:$M$205,TableData!DK$2,FALSE)</f>
        <v>103.778640693426</v>
      </c>
      <c r="DL9">
        <f>HLOOKUP($A9,RawData!$A$1:$M$205,TableData!DL$2,FALSE)</f>
        <v>103.320518741464</v>
      </c>
      <c r="DM9">
        <f>HLOOKUP($A9,RawData!$A$1:$M$205,TableData!DM$2,FALSE)</f>
        <v>102.37468898679001</v>
      </c>
      <c r="DN9">
        <f>HLOOKUP($A9,RawData!$A$1:$M$205,TableData!DN$2,FALSE)</f>
        <v>100.920010263397</v>
      </c>
      <c r="DO9">
        <f>HLOOKUP($A9,RawData!$A$1:$M$205,TableData!DO$2,FALSE)</f>
        <v>99.066892471358699</v>
      </c>
      <c r="DP9">
        <f>HLOOKUP($A9,RawData!$A$1:$M$205,TableData!DP$2,FALSE)</f>
        <v>96.852722089218204</v>
      </c>
      <c r="DQ9">
        <f>HLOOKUP($A9,RawData!$A$1:$M$205,TableData!DQ$2,FALSE)</f>
        <v>94.348585635345003</v>
      </c>
      <c r="DR9">
        <f>HLOOKUP($A9,RawData!$A$1:$M$205,TableData!DR$2,FALSE)</f>
        <v>91.7428936628353</v>
      </c>
      <c r="DS9">
        <f>HLOOKUP($A9,RawData!$A$1:$M$205,TableData!DS$2,FALSE)</f>
        <v>89.299705648691301</v>
      </c>
      <c r="DT9">
        <f>HLOOKUP($A9,RawData!$A$1:$M$205,TableData!DT$2,FALSE)</f>
        <v>87.413144159763405</v>
      </c>
      <c r="DU9">
        <f>HLOOKUP($A9,RawData!$A$1:$M$205,TableData!DU$2,FALSE)</f>
        <v>86.578519505351593</v>
      </c>
      <c r="DV9">
        <f>HLOOKUP($A9,RawData!$A$1:$M$205,TableData!DV$2,FALSE)</f>
        <v>87.201623765808094</v>
      </c>
      <c r="DW9">
        <f>HLOOKUP($A9,RawData!$A$1:$M$205,TableData!DW$2,FALSE)</f>
        <v>89.4092489807541</v>
      </c>
      <c r="DX9">
        <f>HLOOKUP($A9,RawData!$A$1:$M$205,TableData!DX$2,FALSE)</f>
        <v>92.739393064725903</v>
      </c>
      <c r="DY9">
        <f>HLOOKUP($A9,RawData!$A$1:$M$205,TableData!DY$2,FALSE)</f>
        <v>96.446581917924703</v>
      </c>
      <c r="DZ9">
        <f>HLOOKUP($A9,RawData!$A$1:$M$205,TableData!DZ$2,FALSE)</f>
        <v>99.768786957377898</v>
      </c>
      <c r="EA9">
        <f>HLOOKUP($A9,RawData!$A$1:$M$205,TableData!EA$2,FALSE)</f>
        <v>102.21924069746601</v>
      </c>
      <c r="EB9">
        <f>HLOOKUP($A9,RawData!$A$1:$M$205,TableData!EB$2,FALSE)</f>
        <v>103.802852576102</v>
      </c>
      <c r="EC9">
        <f>HLOOKUP($A9,RawData!$A$1:$M$205,TableData!EC$2,FALSE)</f>
        <v>104.833737396996</v>
      </c>
      <c r="ED9">
        <f>HLOOKUP($A9,RawData!$A$1:$M$205,TableData!ED$2,FALSE)</f>
        <v>105.61337009453</v>
      </c>
      <c r="EE9">
        <f>HLOOKUP($A9,RawData!$A$1:$M$205,TableData!EE$2,FALSE)</f>
        <v>106.32634014925701</v>
      </c>
      <c r="EF9">
        <f>HLOOKUP($A9,RawData!$A$1:$M$205,TableData!EF$2,FALSE)</f>
        <v>106.85029177108601</v>
      </c>
      <c r="EG9">
        <f>HLOOKUP($A9,RawData!$A$1:$M$205,TableData!EG$2,FALSE)</f>
        <v>106.93753150004</v>
      </c>
      <c r="EH9">
        <f>HLOOKUP($A9,RawData!$A$1:$M$205,TableData!EH$2,FALSE)</f>
        <v>106.397321125077</v>
      </c>
      <c r="EI9">
        <f>HLOOKUP($A9,RawData!$A$1:$M$205,TableData!EI$2,FALSE)</f>
        <v>105.280749547045</v>
      </c>
      <c r="EJ9">
        <f>HLOOKUP($A9,RawData!$A$1:$M$205,TableData!EJ$2,FALSE)</f>
        <v>103.979991003808</v>
      </c>
      <c r="EK9">
        <f>HLOOKUP($A9,RawData!$A$1:$M$205,TableData!EK$2,FALSE)</f>
        <v>102.976895825131</v>
      </c>
      <c r="EL9">
        <f>HLOOKUP($A9,RawData!$A$1:$M$205,TableData!EL$2,FALSE)</f>
        <v>102.617707960557</v>
      </c>
      <c r="EM9">
        <f>HLOOKUP($A9,RawData!$A$1:$M$205,TableData!EM$2,FALSE)</f>
        <v>103.05281429030499</v>
      </c>
      <c r="EN9">
        <f>HLOOKUP($A9,RawData!$A$1:$M$205,TableData!EN$2,FALSE)</f>
        <v>103.955077553292</v>
      </c>
      <c r="EO9">
        <f>HLOOKUP($A9,RawData!$A$1:$M$205,TableData!EO$2,FALSE)</f>
        <v>104.872299102198</v>
      </c>
      <c r="EP9">
        <f>HLOOKUP($A9,RawData!$A$1:$M$205,TableData!EP$2,FALSE)</f>
        <v>105.52374962268399</v>
      </c>
      <c r="EQ9">
        <f>HLOOKUP($A9,RawData!$A$1:$M$205,TableData!EQ$2,FALSE)</f>
        <v>105.783034246059</v>
      </c>
      <c r="ER9">
        <f>HLOOKUP($A9,RawData!$A$1:$M$205,TableData!ER$2,FALSE)</f>
        <v>105.681468198487</v>
      </c>
      <c r="ES9">
        <f>HLOOKUP($A9,RawData!$A$1:$M$205,TableData!ES$2,FALSE)</f>
        <v>105.28750215127999</v>
      </c>
      <c r="ET9">
        <f>HLOOKUP($A9,RawData!$A$1:$M$205,TableData!ET$2,FALSE)</f>
        <v>104.596851332626</v>
      </c>
      <c r="EU9">
        <f>HLOOKUP($A9,RawData!$A$1:$M$205,TableData!EU$2,FALSE)</f>
        <v>103.56022259402</v>
      </c>
      <c r="EV9">
        <f>HLOOKUP($A9,RawData!$A$1:$M$205,TableData!EV$2,FALSE)</f>
        <v>102.20212146537401</v>
      </c>
      <c r="EW9">
        <f>HLOOKUP($A9,RawData!$A$1:$M$205,TableData!EW$2,FALSE)</f>
        <v>100.513104341179</v>
      </c>
      <c r="EX9">
        <f>HLOOKUP($A9,RawData!$A$1:$M$205,TableData!EX$2,FALSE)</f>
        <v>98.571076723173107</v>
      </c>
      <c r="EY9">
        <f>HLOOKUP($A9,RawData!$A$1:$M$205,TableData!EY$2,FALSE)</f>
        <v>96.606808913768106</v>
      </c>
      <c r="EZ9">
        <f>HLOOKUP($A9,RawData!$A$1:$M$205,TableData!EZ$2,FALSE)</f>
        <v>95.104766761769199</v>
      </c>
      <c r="FA9">
        <f>HLOOKUP($A9,RawData!$A$1:$M$205,TableData!FA$2,FALSE)</f>
        <v>94.3950093443637</v>
      </c>
      <c r="FB9">
        <f>HLOOKUP($A9,RawData!$A$1:$M$205,TableData!FB$2,FALSE)</f>
        <v>94.493216203547107</v>
      </c>
      <c r="FC9">
        <f>HLOOKUP($A9,RawData!$A$1:$M$205,TableData!FC$2,FALSE)</f>
        <v>95.132742401289505</v>
      </c>
      <c r="FD9">
        <f>HLOOKUP($A9,RawData!$A$1:$M$205,TableData!FD$2,FALSE)</f>
        <v>95.947382082184703</v>
      </c>
      <c r="FE9">
        <f>HLOOKUP($A9,RawData!$A$1:$M$205,TableData!FE$2,FALSE)</f>
        <v>96.693553455404697</v>
      </c>
      <c r="FF9">
        <f>HLOOKUP($A9,RawData!$A$1:$M$205,TableData!FF$2,FALSE)</f>
        <v>97.177065066513094</v>
      </c>
      <c r="FG9">
        <f>HLOOKUP($A9,RawData!$A$1:$M$205,TableData!FG$2,FALSE)</f>
        <v>97.335346734633504</v>
      </c>
      <c r="FH9">
        <f>HLOOKUP($A9,RawData!$A$1:$M$205,TableData!FH$2,FALSE)</f>
        <v>97.258040271322201</v>
      </c>
      <c r="FI9">
        <f>HLOOKUP($A9,RawData!$A$1:$M$205,TableData!FI$2,FALSE)</f>
        <v>97.189491847678497</v>
      </c>
      <c r="FJ9">
        <f>HLOOKUP($A9,RawData!$A$1:$M$205,TableData!FJ$2,FALSE)</f>
        <v>97.353764496097995</v>
      </c>
      <c r="FK9">
        <f>HLOOKUP($A9,RawData!$A$1:$M$205,TableData!FK$2,FALSE)</f>
        <v>97.699427830522794</v>
      </c>
      <c r="FL9">
        <f>HLOOKUP($A9,RawData!$A$1:$M$205,TableData!FL$2,FALSE)</f>
        <v>98.118744358599798</v>
      </c>
      <c r="FM9">
        <f>HLOOKUP($A9,RawData!$A$1:$M$205,TableData!FM$2,FALSE)</f>
        <v>98.570704239712001</v>
      </c>
    </row>
    <row r="10" spans="1:181" x14ac:dyDescent="0.2">
      <c r="A10" t="s">
        <v>6</v>
      </c>
      <c r="B10">
        <f>HLOOKUP($A10,RawData!$A$1:$M$205,TableData!B$2,FALSE)</f>
        <v>101.97873692992999</v>
      </c>
      <c r="C10">
        <f>HLOOKUP($A10,RawData!$A$1:$M$205,TableData!C$2,FALSE)</f>
        <v>103.101042755226</v>
      </c>
      <c r="D10">
        <f>HLOOKUP($A10,RawData!$A$1:$M$205,TableData!D$2,FALSE)</f>
        <v>104.03276339539499</v>
      </c>
      <c r="E10">
        <f>HLOOKUP($A10,RawData!$A$1:$M$205,TableData!E$2,FALSE)</f>
        <v>104.721350065039</v>
      </c>
      <c r="F10">
        <f>HLOOKUP($A10,RawData!$A$1:$M$205,TableData!F$2,FALSE)</f>
        <v>105.054665865289</v>
      </c>
      <c r="G10">
        <f>HLOOKUP($A10,RawData!$A$1:$M$205,TableData!G$2,FALSE)</f>
        <v>105.078467025584</v>
      </c>
      <c r="H10">
        <f>HLOOKUP($A10,RawData!$A$1:$M$205,TableData!H$2,FALSE)</f>
        <v>104.803642098875</v>
      </c>
      <c r="I10">
        <f>HLOOKUP($A10,RawData!$A$1:$M$205,TableData!I$2,FALSE)</f>
        <v>104.322832234027</v>
      </c>
      <c r="J10">
        <f>HLOOKUP($A10,RawData!$A$1:$M$205,TableData!J$2,FALSE)</f>
        <v>103.86117248843399</v>
      </c>
      <c r="K10">
        <f>HLOOKUP($A10,RawData!$A$1:$M$205,TableData!K$2,FALSE)</f>
        <v>103.568940030517</v>
      </c>
      <c r="L10">
        <f>HLOOKUP($A10,RawData!$A$1:$M$205,TableData!L$2,FALSE)</f>
        <v>103.59585635162</v>
      </c>
      <c r="M10">
        <f>HLOOKUP($A10,RawData!$A$1:$M$205,TableData!M$2,FALSE)</f>
        <v>103.82359118760201</v>
      </c>
      <c r="N10">
        <f>HLOOKUP($A10,RawData!$A$1:$M$205,TableData!N$2,FALSE)</f>
        <v>104.05925769993399</v>
      </c>
      <c r="O10">
        <f>HLOOKUP($A10,RawData!$A$1:$M$205,TableData!O$2,FALSE)</f>
        <v>104.082583661953</v>
      </c>
      <c r="P10">
        <f>HLOOKUP($A10,RawData!$A$1:$M$205,TableData!P$2,FALSE)</f>
        <v>103.71201453303</v>
      </c>
      <c r="Q10">
        <f>HLOOKUP($A10,RawData!$A$1:$M$205,TableData!Q$2,FALSE)</f>
        <v>102.97881110434599</v>
      </c>
      <c r="R10">
        <f>HLOOKUP($A10,RawData!$A$1:$M$205,TableData!R$2,FALSE)</f>
        <v>102.009777478551</v>
      </c>
      <c r="S10">
        <f>HLOOKUP($A10,RawData!$A$1:$M$205,TableData!S$2,FALSE)</f>
        <v>100.975542161825</v>
      </c>
      <c r="T10">
        <f>HLOOKUP($A10,RawData!$A$1:$M$205,TableData!T$2,FALSE)</f>
        <v>100.154155404561</v>
      </c>
      <c r="U10">
        <f>HLOOKUP($A10,RawData!$A$1:$M$205,TableData!U$2,FALSE)</f>
        <v>99.691601535870504</v>
      </c>
      <c r="V10">
        <f>HLOOKUP($A10,RawData!$A$1:$M$205,TableData!V$2,FALSE)</f>
        <v>99.505539635429798</v>
      </c>
      <c r="W10">
        <f>HLOOKUP($A10,RawData!$A$1:$M$205,TableData!W$2,FALSE)</f>
        <v>99.541849545757103</v>
      </c>
      <c r="X10">
        <f>HLOOKUP($A10,RawData!$A$1:$M$205,TableData!X$2,FALSE)</f>
        <v>99.674511647879797</v>
      </c>
      <c r="Y10">
        <f>HLOOKUP($A10,RawData!$A$1:$M$205,TableData!Y$2,FALSE)</f>
        <v>99.881291119675396</v>
      </c>
      <c r="Z10">
        <f>HLOOKUP($A10,RawData!$A$1:$M$205,TableData!Z$2,FALSE)</f>
        <v>100.128200291681</v>
      </c>
      <c r="AA10">
        <f>HLOOKUP($A10,RawData!$A$1:$M$205,TableData!AA$2,FALSE)</f>
        <v>100.26415233755</v>
      </c>
      <c r="AB10">
        <f>HLOOKUP($A10,RawData!$A$1:$M$205,TableData!AB$2,FALSE)</f>
        <v>100.171967390243</v>
      </c>
      <c r="AC10">
        <f>HLOOKUP($A10,RawData!$A$1:$M$205,TableData!AC$2,FALSE)</f>
        <v>99.797238440983094</v>
      </c>
      <c r="AD10">
        <f>HLOOKUP($A10,RawData!$A$1:$M$205,TableData!AD$2,FALSE)</f>
        <v>99.213621230573395</v>
      </c>
      <c r="AE10">
        <f>HLOOKUP($A10,RawData!$A$1:$M$205,TableData!AE$2,FALSE)</f>
        <v>98.609553161784007</v>
      </c>
      <c r="AF10">
        <f>HLOOKUP($A10,RawData!$A$1:$M$205,TableData!AF$2,FALSE)</f>
        <v>98.152712495057898</v>
      </c>
      <c r="AG10">
        <f>HLOOKUP($A10,RawData!$A$1:$M$205,TableData!AG$2,FALSE)</f>
        <v>98.053184190372804</v>
      </c>
      <c r="AH10">
        <f>HLOOKUP($A10,RawData!$A$1:$M$205,TableData!AH$2,FALSE)</f>
        <v>98.336151292107701</v>
      </c>
      <c r="AI10">
        <f>HLOOKUP($A10,RawData!$A$1:$M$205,TableData!AI$2,FALSE)</f>
        <v>98.790249003671093</v>
      </c>
      <c r="AJ10">
        <f>HLOOKUP($A10,RawData!$A$1:$M$205,TableData!AJ$2,FALSE)</f>
        <v>99.064019950427706</v>
      </c>
      <c r="AK10">
        <f>HLOOKUP($A10,RawData!$A$1:$M$205,TableData!AK$2,FALSE)</f>
        <v>98.950981656315506</v>
      </c>
      <c r="AL10">
        <f>HLOOKUP($A10,RawData!$A$1:$M$205,TableData!AL$2,FALSE)</f>
        <v>98.375280267596807</v>
      </c>
      <c r="AM10">
        <f>HLOOKUP($A10,RawData!$A$1:$M$205,TableData!AM$2,FALSE)</f>
        <v>97.531606975261298</v>
      </c>
      <c r="AN10">
        <f>HLOOKUP($A10,RawData!$A$1:$M$205,TableData!AN$2,FALSE)</f>
        <v>96.818962769229799</v>
      </c>
      <c r="AO10">
        <f>HLOOKUP($A10,RawData!$A$1:$M$205,TableData!AO$2,FALSE)</f>
        <v>96.517555483799498</v>
      </c>
      <c r="AP10">
        <f>HLOOKUP($A10,RawData!$A$1:$M$205,TableData!AP$2,FALSE)</f>
        <v>96.687670400239199</v>
      </c>
      <c r="AQ10">
        <f>HLOOKUP($A10,RawData!$A$1:$M$205,TableData!AQ$2,FALSE)</f>
        <v>97.262105448912806</v>
      </c>
      <c r="AR10">
        <f>HLOOKUP($A10,RawData!$A$1:$M$205,TableData!AR$2,FALSE)</f>
        <v>97.986364017594099</v>
      </c>
      <c r="AS10">
        <f>HLOOKUP($A10,RawData!$A$1:$M$205,TableData!AS$2,FALSE)</f>
        <v>98.553371346666495</v>
      </c>
      <c r="AT10">
        <f>HLOOKUP($A10,RawData!$A$1:$M$205,TableData!AT$2,FALSE)</f>
        <v>98.854535254905898</v>
      </c>
      <c r="AU10">
        <f>HLOOKUP($A10,RawData!$A$1:$M$205,TableData!AU$2,FALSE)</f>
        <v>98.970462504547498</v>
      </c>
      <c r="AV10">
        <f>HLOOKUP($A10,RawData!$A$1:$M$205,TableData!AV$2,FALSE)</f>
        <v>98.963653158564597</v>
      </c>
      <c r="AW10">
        <f>HLOOKUP($A10,RawData!$A$1:$M$205,TableData!AW$2,FALSE)</f>
        <v>98.920035564389195</v>
      </c>
      <c r="AX10">
        <f>HLOOKUP($A10,RawData!$A$1:$M$205,TableData!AX$2,FALSE)</f>
        <v>98.820576060473897</v>
      </c>
      <c r="AY10">
        <f>HLOOKUP($A10,RawData!$A$1:$M$205,TableData!AY$2,FALSE)</f>
        <v>98.767303364809095</v>
      </c>
      <c r="AZ10">
        <f>HLOOKUP($A10,RawData!$A$1:$M$205,TableData!AZ$2,FALSE)</f>
        <v>98.819383592491903</v>
      </c>
      <c r="BA10">
        <f>HLOOKUP($A10,RawData!$A$1:$M$205,TableData!BA$2,FALSE)</f>
        <v>99.050733014618103</v>
      </c>
      <c r="BB10">
        <f>HLOOKUP($A10,RawData!$A$1:$M$205,TableData!BB$2,FALSE)</f>
        <v>99.588802635316299</v>
      </c>
      <c r="BC10">
        <f>HLOOKUP($A10,RawData!$A$1:$M$205,TableData!BC$2,FALSE)</f>
        <v>100.321742352157</v>
      </c>
      <c r="BD10">
        <f>HLOOKUP($A10,RawData!$A$1:$M$205,TableData!BD$2,FALSE)</f>
        <v>101.017399779287</v>
      </c>
      <c r="BE10">
        <f>HLOOKUP($A10,RawData!$A$1:$M$205,TableData!BE$2,FALSE)</f>
        <v>101.481296398251</v>
      </c>
      <c r="BF10">
        <f>HLOOKUP($A10,RawData!$A$1:$M$205,TableData!BF$2,FALSE)</f>
        <v>101.52107663726299</v>
      </c>
      <c r="BG10">
        <f>HLOOKUP($A10,RawData!$A$1:$M$205,TableData!BG$2,FALSE)</f>
        <v>101.111861893213</v>
      </c>
      <c r="BH10">
        <f>HLOOKUP($A10,RawData!$A$1:$M$205,TableData!BH$2,FALSE)</f>
        <v>100.499641380775</v>
      </c>
      <c r="BI10">
        <f>HLOOKUP($A10,RawData!$A$1:$M$205,TableData!BI$2,FALSE)</f>
        <v>99.967806063459605</v>
      </c>
      <c r="BJ10">
        <f>HLOOKUP($A10,RawData!$A$1:$M$205,TableData!BJ$2,FALSE)</f>
        <v>99.661425781779201</v>
      </c>
      <c r="BK10">
        <f>HLOOKUP($A10,RawData!$A$1:$M$205,TableData!BK$2,FALSE)</f>
        <v>99.526887135803406</v>
      </c>
      <c r="BL10">
        <f>HLOOKUP($A10,RawData!$A$1:$M$205,TableData!BL$2,FALSE)</f>
        <v>99.309080598663698</v>
      </c>
      <c r="BM10">
        <f>HLOOKUP($A10,RawData!$A$1:$M$205,TableData!BM$2,FALSE)</f>
        <v>98.792650566443598</v>
      </c>
      <c r="BN10">
        <f>HLOOKUP($A10,RawData!$A$1:$M$205,TableData!BN$2,FALSE)</f>
        <v>97.977144914023597</v>
      </c>
      <c r="BO10">
        <f>HLOOKUP($A10,RawData!$A$1:$M$205,TableData!BO$2,FALSE)</f>
        <v>96.961400570923402</v>
      </c>
      <c r="BP10">
        <f>HLOOKUP($A10,RawData!$A$1:$M$205,TableData!BP$2,FALSE)</f>
        <v>96.066626189838402</v>
      </c>
      <c r="BQ10">
        <f>HLOOKUP($A10,RawData!$A$1:$M$205,TableData!BQ$2,FALSE)</f>
        <v>95.481072592220002</v>
      </c>
      <c r="BR10">
        <f>HLOOKUP($A10,RawData!$A$1:$M$205,TableData!BR$2,FALSE)</f>
        <v>95.286591945642996</v>
      </c>
      <c r="BS10">
        <f>HLOOKUP($A10,RawData!$A$1:$M$205,TableData!BS$2,FALSE)</f>
        <v>95.366969622365104</v>
      </c>
      <c r="BT10">
        <f>HLOOKUP($A10,RawData!$A$1:$M$205,TableData!BT$2,FALSE)</f>
        <v>95.662497427243807</v>
      </c>
      <c r="BU10">
        <f>HLOOKUP($A10,RawData!$A$1:$M$205,TableData!BU$2,FALSE)</f>
        <v>96.159340549462101</v>
      </c>
      <c r="BV10">
        <f>HLOOKUP($A10,RawData!$A$1:$M$205,TableData!BV$2,FALSE)</f>
        <v>96.915173744874807</v>
      </c>
      <c r="BW10">
        <f>HLOOKUP($A10,RawData!$A$1:$M$205,TableData!BW$2,FALSE)</f>
        <v>97.909181327243303</v>
      </c>
      <c r="BX10">
        <f>HLOOKUP($A10,RawData!$A$1:$M$205,TableData!BX$2,FALSE)</f>
        <v>98.963360423006307</v>
      </c>
      <c r="BY10">
        <f>HLOOKUP($A10,RawData!$A$1:$M$205,TableData!BY$2,FALSE)</f>
        <v>99.938469601259598</v>
      </c>
      <c r="BZ10">
        <f>HLOOKUP($A10,RawData!$A$1:$M$205,TableData!BZ$2,FALSE)</f>
        <v>100.542863493016</v>
      </c>
      <c r="CA10">
        <f>HLOOKUP($A10,RawData!$A$1:$M$205,TableData!CA$2,FALSE)</f>
        <v>100.724892731981</v>
      </c>
      <c r="CB10">
        <f>HLOOKUP($A10,RawData!$A$1:$M$205,TableData!CB$2,FALSE)</f>
        <v>100.73401718651699</v>
      </c>
      <c r="CC10">
        <f>HLOOKUP($A10,RawData!$A$1:$M$205,TableData!CC$2,FALSE)</f>
        <v>100.80319277199401</v>
      </c>
      <c r="CD10">
        <f>HLOOKUP($A10,RawData!$A$1:$M$205,TableData!CD$2,FALSE)</f>
        <v>101.169108915525</v>
      </c>
      <c r="CE10">
        <f>HLOOKUP($A10,RawData!$A$1:$M$205,TableData!CE$2,FALSE)</f>
        <v>101.877627148823</v>
      </c>
      <c r="CF10">
        <f>HLOOKUP($A10,RawData!$A$1:$M$205,TableData!CF$2,FALSE)</f>
        <v>102.657545406596</v>
      </c>
      <c r="CG10">
        <f>HLOOKUP($A10,RawData!$A$1:$M$205,TableData!CG$2,FALSE)</f>
        <v>102.954121332863</v>
      </c>
      <c r="CH10">
        <f>HLOOKUP($A10,RawData!$A$1:$M$205,TableData!CH$2,FALSE)</f>
        <v>102.674620969752</v>
      </c>
      <c r="CI10">
        <f>HLOOKUP($A10,RawData!$A$1:$M$205,TableData!CI$2,FALSE)</f>
        <v>102.085492455649</v>
      </c>
      <c r="CJ10">
        <f>HLOOKUP($A10,RawData!$A$1:$M$205,TableData!CJ$2,FALSE)</f>
        <v>101.672432097289</v>
      </c>
      <c r="CK10">
        <f>HLOOKUP($A10,RawData!$A$1:$M$205,TableData!CK$2,FALSE)</f>
        <v>101.812474269804</v>
      </c>
      <c r="CL10">
        <f>HLOOKUP($A10,RawData!$A$1:$M$205,TableData!CL$2,FALSE)</f>
        <v>102.46217015123899</v>
      </c>
      <c r="CM10">
        <f>HLOOKUP($A10,RawData!$A$1:$M$205,TableData!CM$2,FALSE)</f>
        <v>103.360691842197</v>
      </c>
      <c r="CN10">
        <f>HLOOKUP($A10,RawData!$A$1:$M$205,TableData!CN$2,FALSE)</f>
        <v>103.98200530083599</v>
      </c>
      <c r="CO10">
        <f>HLOOKUP($A10,RawData!$A$1:$M$205,TableData!CO$2,FALSE)</f>
        <v>104.15582226632699</v>
      </c>
      <c r="CP10">
        <f>HLOOKUP($A10,RawData!$A$1:$M$205,TableData!CP$2,FALSE)</f>
        <v>103.920387469997</v>
      </c>
      <c r="CQ10">
        <f>HLOOKUP($A10,RawData!$A$1:$M$205,TableData!CQ$2,FALSE)</f>
        <v>103.467157374428</v>
      </c>
      <c r="CR10">
        <f>HLOOKUP($A10,RawData!$A$1:$M$205,TableData!CR$2,FALSE)</f>
        <v>102.954590902226</v>
      </c>
      <c r="CS10">
        <f>HLOOKUP($A10,RawData!$A$1:$M$205,TableData!CS$2,FALSE)</f>
        <v>102.73390788223701</v>
      </c>
      <c r="CT10">
        <f>HLOOKUP($A10,RawData!$A$1:$M$205,TableData!CT$2,FALSE)</f>
        <v>102.845022094312</v>
      </c>
      <c r="CU10">
        <f>HLOOKUP($A10,RawData!$A$1:$M$205,TableData!CU$2,FALSE)</f>
        <v>103.02311648995401</v>
      </c>
      <c r="CV10">
        <f>HLOOKUP($A10,RawData!$A$1:$M$205,TableData!CV$2,FALSE)</f>
        <v>103.291161888201</v>
      </c>
      <c r="CW10">
        <f>HLOOKUP($A10,RawData!$A$1:$M$205,TableData!CW$2,FALSE)</f>
        <v>103.531518757434</v>
      </c>
      <c r="CX10">
        <f>HLOOKUP($A10,RawData!$A$1:$M$205,TableData!CX$2,FALSE)</f>
        <v>103.70146828068999</v>
      </c>
      <c r="CY10">
        <f>HLOOKUP($A10,RawData!$A$1:$M$205,TableData!CY$2,FALSE)</f>
        <v>103.75949655446399</v>
      </c>
      <c r="CZ10">
        <f>HLOOKUP($A10,RawData!$A$1:$M$205,TableData!CZ$2,FALSE)</f>
        <v>103.509747814283</v>
      </c>
      <c r="DA10">
        <f>HLOOKUP($A10,RawData!$A$1:$M$205,TableData!DA$2,FALSE)</f>
        <v>103.007539126494</v>
      </c>
      <c r="DB10">
        <f>HLOOKUP($A10,RawData!$A$1:$M$205,TableData!DB$2,FALSE)</f>
        <v>102.27705146925</v>
      </c>
      <c r="DC10">
        <f>HLOOKUP($A10,RawData!$A$1:$M$205,TableData!DC$2,FALSE)</f>
        <v>101.483925148889</v>
      </c>
      <c r="DD10">
        <f>HLOOKUP($A10,RawData!$A$1:$M$205,TableData!DD$2,FALSE)</f>
        <v>100.869095742158</v>
      </c>
      <c r="DE10">
        <f>HLOOKUP($A10,RawData!$A$1:$M$205,TableData!DE$2,FALSE)</f>
        <v>100.43917137376999</v>
      </c>
      <c r="DF10">
        <f>HLOOKUP($A10,RawData!$A$1:$M$205,TableData!DF$2,FALSE)</f>
        <v>99.973507471831297</v>
      </c>
      <c r="DG10">
        <f>HLOOKUP($A10,RawData!$A$1:$M$205,TableData!DG$2,FALSE)</f>
        <v>99.502368536709099</v>
      </c>
      <c r="DH10">
        <f>HLOOKUP($A10,RawData!$A$1:$M$205,TableData!DH$2,FALSE)</f>
        <v>98.867869318704706</v>
      </c>
      <c r="DI10">
        <f>HLOOKUP($A10,RawData!$A$1:$M$205,TableData!DI$2,FALSE)</f>
        <v>98.053567164393399</v>
      </c>
      <c r="DJ10">
        <f>HLOOKUP($A10,RawData!$A$1:$M$205,TableData!DJ$2,FALSE)</f>
        <v>97.250575883838295</v>
      </c>
      <c r="DK10">
        <f>HLOOKUP($A10,RawData!$A$1:$M$205,TableData!DK$2,FALSE)</f>
        <v>96.578018647794394</v>
      </c>
      <c r="DL10">
        <f>HLOOKUP($A10,RawData!$A$1:$M$205,TableData!DL$2,FALSE)</f>
        <v>96.282334733789796</v>
      </c>
      <c r="DM10">
        <f>HLOOKUP($A10,RawData!$A$1:$M$205,TableData!DM$2,FALSE)</f>
        <v>96.348212459927097</v>
      </c>
      <c r="DN10">
        <f>HLOOKUP($A10,RawData!$A$1:$M$205,TableData!DN$2,FALSE)</f>
        <v>96.477193135442306</v>
      </c>
      <c r="DO10">
        <f>HLOOKUP($A10,RawData!$A$1:$M$205,TableData!DO$2,FALSE)</f>
        <v>96.436675223193006</v>
      </c>
      <c r="DP10">
        <f>HLOOKUP($A10,RawData!$A$1:$M$205,TableData!DP$2,FALSE)</f>
        <v>96.043162117885004</v>
      </c>
      <c r="DQ10">
        <f>HLOOKUP($A10,RawData!$A$1:$M$205,TableData!DQ$2,FALSE)</f>
        <v>95.251231800661003</v>
      </c>
      <c r="DR10">
        <f>HLOOKUP($A10,RawData!$A$1:$M$205,TableData!DR$2,FALSE)</f>
        <v>94.276178434873998</v>
      </c>
      <c r="DS10">
        <f>HLOOKUP($A10,RawData!$A$1:$M$205,TableData!DS$2,FALSE)</f>
        <v>93.269463677789801</v>
      </c>
      <c r="DT10">
        <f>HLOOKUP($A10,RawData!$A$1:$M$205,TableData!DT$2,FALSE)</f>
        <v>92.444867834751605</v>
      </c>
      <c r="DU10">
        <f>HLOOKUP($A10,RawData!$A$1:$M$205,TableData!DU$2,FALSE)</f>
        <v>92.063629552241693</v>
      </c>
      <c r="DV10">
        <f>HLOOKUP($A10,RawData!$A$1:$M$205,TableData!DV$2,FALSE)</f>
        <v>92.297058566421597</v>
      </c>
      <c r="DW10">
        <f>HLOOKUP($A10,RawData!$A$1:$M$205,TableData!DW$2,FALSE)</f>
        <v>93.133391283974106</v>
      </c>
      <c r="DX10">
        <f>HLOOKUP($A10,RawData!$A$1:$M$205,TableData!DX$2,FALSE)</f>
        <v>94.547322633569394</v>
      </c>
      <c r="DY10">
        <f>HLOOKUP($A10,RawData!$A$1:$M$205,TableData!DY$2,FALSE)</f>
        <v>96.490478726741898</v>
      </c>
      <c r="DZ10">
        <f>HLOOKUP($A10,RawData!$A$1:$M$205,TableData!DZ$2,FALSE)</f>
        <v>98.924867354516905</v>
      </c>
      <c r="EA10">
        <f>HLOOKUP($A10,RawData!$A$1:$M$205,TableData!EA$2,FALSE)</f>
        <v>101.57121878263099</v>
      </c>
      <c r="EB10">
        <f>HLOOKUP($A10,RawData!$A$1:$M$205,TableData!EB$2,FALSE)</f>
        <v>104.074478339747</v>
      </c>
      <c r="EC10">
        <f>HLOOKUP($A10,RawData!$A$1:$M$205,TableData!EC$2,FALSE)</f>
        <v>106.431073296557</v>
      </c>
      <c r="ED10">
        <f>HLOOKUP($A10,RawData!$A$1:$M$205,TableData!ED$2,FALSE)</f>
        <v>108.62905908476699</v>
      </c>
      <c r="EE10">
        <f>HLOOKUP($A10,RawData!$A$1:$M$205,TableData!EE$2,FALSE)</f>
        <v>110.52621397140901</v>
      </c>
      <c r="EF10">
        <f>HLOOKUP($A10,RawData!$A$1:$M$205,TableData!EF$2,FALSE)</f>
        <v>111.97660255527499</v>
      </c>
      <c r="EG10">
        <f>HLOOKUP($A10,RawData!$A$1:$M$205,TableData!EG$2,FALSE)</f>
        <v>112.758637771566</v>
      </c>
      <c r="EH10">
        <f>HLOOKUP($A10,RawData!$A$1:$M$205,TableData!EH$2,FALSE)</f>
        <v>112.827641304778</v>
      </c>
      <c r="EI10">
        <f>HLOOKUP($A10,RawData!$A$1:$M$205,TableData!EI$2,FALSE)</f>
        <v>112.364560414472</v>
      </c>
      <c r="EJ10">
        <f>HLOOKUP($A10,RawData!$A$1:$M$205,TableData!EJ$2,FALSE)</f>
        <v>111.61204284234</v>
      </c>
      <c r="EK10">
        <f>HLOOKUP($A10,RawData!$A$1:$M$205,TableData!EK$2,FALSE)</f>
        <v>110.752824562584</v>
      </c>
      <c r="EL10">
        <f>HLOOKUP($A10,RawData!$A$1:$M$205,TableData!EL$2,FALSE)</f>
        <v>110.25273713467701</v>
      </c>
      <c r="EM10">
        <f>HLOOKUP($A10,RawData!$A$1:$M$205,TableData!EM$2,FALSE)</f>
        <v>110.34408706029301</v>
      </c>
      <c r="EN10">
        <f>HLOOKUP($A10,RawData!$A$1:$M$205,TableData!EN$2,FALSE)</f>
        <v>110.942120670371</v>
      </c>
      <c r="EO10">
        <f>HLOOKUP($A10,RawData!$A$1:$M$205,TableData!EO$2,FALSE)</f>
        <v>111.54781424184399</v>
      </c>
      <c r="EP10">
        <f>HLOOKUP($A10,RawData!$A$1:$M$205,TableData!EP$2,FALSE)</f>
        <v>111.687695500614</v>
      </c>
      <c r="EQ10">
        <f>HLOOKUP($A10,RawData!$A$1:$M$205,TableData!EQ$2,FALSE)</f>
        <v>111.08540143056899</v>
      </c>
      <c r="ER10">
        <f>HLOOKUP($A10,RawData!$A$1:$M$205,TableData!ER$2,FALSE)</f>
        <v>109.636698674781</v>
      </c>
      <c r="ES10">
        <f>HLOOKUP($A10,RawData!$A$1:$M$205,TableData!ES$2,FALSE)</f>
        <v>107.644535898611</v>
      </c>
      <c r="ET10">
        <f>HLOOKUP($A10,RawData!$A$1:$M$205,TableData!ET$2,FALSE)</f>
        <v>105.464307724774</v>
      </c>
      <c r="EU10">
        <f>HLOOKUP($A10,RawData!$A$1:$M$205,TableData!EU$2,FALSE)</f>
        <v>103.481302975714</v>
      </c>
      <c r="EV10">
        <f>HLOOKUP($A10,RawData!$A$1:$M$205,TableData!EV$2,FALSE)</f>
        <v>101.78390439720999</v>
      </c>
      <c r="EW10">
        <f>HLOOKUP($A10,RawData!$A$1:$M$205,TableData!EW$2,FALSE)</f>
        <v>100.11522080344599</v>
      </c>
      <c r="EX10">
        <f>HLOOKUP($A10,RawData!$A$1:$M$205,TableData!EX$2,FALSE)</f>
        <v>98.109169235557502</v>
      </c>
      <c r="EY10">
        <f>HLOOKUP($A10,RawData!$A$1:$M$205,TableData!EY$2,FALSE)</f>
        <v>95.671064957553995</v>
      </c>
      <c r="EZ10">
        <f>HLOOKUP($A10,RawData!$A$1:$M$205,TableData!EZ$2,FALSE)</f>
        <v>93.090948361941003</v>
      </c>
      <c r="FA10">
        <f>HLOOKUP($A10,RawData!$A$1:$M$205,TableData!FA$2,FALSE)</f>
        <v>90.807759209003194</v>
      </c>
      <c r="FB10">
        <f>HLOOKUP($A10,RawData!$A$1:$M$205,TableData!FB$2,FALSE)</f>
        <v>89.264625602671202</v>
      </c>
      <c r="FC10">
        <f>HLOOKUP($A10,RawData!$A$1:$M$205,TableData!FC$2,FALSE)</f>
        <v>88.781209366366795</v>
      </c>
      <c r="FD10">
        <f>HLOOKUP($A10,RawData!$A$1:$M$205,TableData!FD$2,FALSE)</f>
        <v>89.397682824699203</v>
      </c>
      <c r="FE10">
        <f>HLOOKUP($A10,RawData!$A$1:$M$205,TableData!FE$2,FALSE)</f>
        <v>90.718038413903898</v>
      </c>
      <c r="FF10">
        <f>HLOOKUP($A10,RawData!$A$1:$M$205,TableData!FF$2,FALSE)</f>
        <v>92.245084241048502</v>
      </c>
      <c r="FG10">
        <f>HLOOKUP($A10,RawData!$A$1:$M$205,TableData!FG$2,FALSE)</f>
        <v>93.526925777258796</v>
      </c>
      <c r="FH10">
        <f>HLOOKUP($A10,RawData!$A$1:$M$205,TableData!FH$2,FALSE)</f>
        <v>94.297970313620596</v>
      </c>
      <c r="FI10">
        <f>HLOOKUP($A10,RawData!$A$1:$M$205,TableData!FI$2,FALSE)</f>
        <v>94.682807928246206</v>
      </c>
      <c r="FJ10">
        <f>HLOOKUP($A10,RawData!$A$1:$M$205,TableData!FJ$2,FALSE)</f>
        <v>94.858982714988599</v>
      </c>
      <c r="FK10">
        <f>HLOOKUP($A10,RawData!$A$1:$M$205,TableData!FK$2,FALSE)</f>
        <v>95.035779450208196</v>
      </c>
      <c r="FL10">
        <f>HLOOKUP($A10,RawData!$A$1:$M$205,TableData!FL$2,FALSE)</f>
        <v>95.269730268542901</v>
      </c>
      <c r="FM10">
        <f>HLOOKUP($A10,RawData!$A$1:$M$205,TableData!FM$2,FALSE)</f>
        <v>95.551246618625697</v>
      </c>
    </row>
    <row r="11" spans="1:181" x14ac:dyDescent="0.2">
      <c r="A11" t="s">
        <v>7</v>
      </c>
      <c r="B11">
        <f>HLOOKUP($A11,RawData!$A$1:$M$205,TableData!B$2,FALSE)</f>
        <v>100.022785898462</v>
      </c>
      <c r="C11">
        <f>HLOOKUP($A11,RawData!$A$1:$M$205,TableData!C$2,FALSE)</f>
        <v>101.109827717893</v>
      </c>
      <c r="D11">
        <f>HLOOKUP($A11,RawData!$A$1:$M$205,TableData!D$2,FALSE)</f>
        <v>102.030847461853</v>
      </c>
      <c r="E11">
        <f>HLOOKUP($A11,RawData!$A$1:$M$205,TableData!E$2,FALSE)</f>
        <v>102.71720126974201</v>
      </c>
      <c r="F11">
        <f>HLOOKUP($A11,RawData!$A$1:$M$205,TableData!F$2,FALSE)</f>
        <v>103.07973029652899</v>
      </c>
      <c r="G11">
        <f>HLOOKUP($A11,RawData!$A$1:$M$205,TableData!G$2,FALSE)</f>
        <v>103.156891693782</v>
      </c>
      <c r="H11">
        <f>HLOOKUP($A11,RawData!$A$1:$M$205,TableData!H$2,FALSE)</f>
        <v>102.998003444055</v>
      </c>
      <c r="I11">
        <f>HLOOKUP($A11,RawData!$A$1:$M$205,TableData!I$2,FALSE)</f>
        <v>102.725939464123</v>
      </c>
      <c r="J11">
        <f>HLOOKUP($A11,RawData!$A$1:$M$205,TableData!J$2,FALSE)</f>
        <v>102.53001842560499</v>
      </c>
      <c r="K11">
        <f>HLOOKUP($A11,RawData!$A$1:$M$205,TableData!K$2,FALSE)</f>
        <v>102.532835193559</v>
      </c>
      <c r="L11">
        <f>HLOOKUP($A11,RawData!$A$1:$M$205,TableData!L$2,FALSE)</f>
        <v>102.816123504464</v>
      </c>
      <c r="M11">
        <f>HLOOKUP($A11,RawData!$A$1:$M$205,TableData!M$2,FALSE)</f>
        <v>103.22639633089</v>
      </c>
      <c r="N11">
        <f>HLOOKUP($A11,RawData!$A$1:$M$205,TableData!N$2,FALSE)</f>
        <v>103.587293945143</v>
      </c>
      <c r="O11">
        <f>HLOOKUP($A11,RawData!$A$1:$M$205,TableData!O$2,FALSE)</f>
        <v>103.69759819777801</v>
      </c>
      <c r="P11">
        <f>HLOOKUP($A11,RawData!$A$1:$M$205,TableData!P$2,FALSE)</f>
        <v>103.417916810655</v>
      </c>
      <c r="Q11">
        <f>HLOOKUP($A11,RawData!$A$1:$M$205,TableData!Q$2,FALSE)</f>
        <v>102.824271711005</v>
      </c>
      <c r="R11">
        <f>HLOOKUP($A11,RawData!$A$1:$M$205,TableData!R$2,FALSE)</f>
        <v>102.065336644897</v>
      </c>
      <c r="S11">
        <f>HLOOKUP($A11,RawData!$A$1:$M$205,TableData!S$2,FALSE)</f>
        <v>101.299976204922</v>
      </c>
      <c r="T11">
        <f>HLOOKUP($A11,RawData!$A$1:$M$205,TableData!T$2,FALSE)</f>
        <v>100.724085947566</v>
      </c>
      <c r="U11">
        <f>HLOOKUP($A11,RawData!$A$1:$M$205,TableData!U$2,FALSE)</f>
        <v>100.404200976284</v>
      </c>
      <c r="V11">
        <f>HLOOKUP($A11,RawData!$A$1:$M$205,TableData!V$2,FALSE)</f>
        <v>100.27506846259401</v>
      </c>
      <c r="W11">
        <f>HLOOKUP($A11,RawData!$A$1:$M$205,TableData!W$2,FALSE)</f>
        <v>100.27069654786099</v>
      </c>
      <c r="X11">
        <f>HLOOKUP($A11,RawData!$A$1:$M$205,TableData!X$2,FALSE)</f>
        <v>100.265307738925</v>
      </c>
      <c r="Y11">
        <f>HLOOKUP($A11,RawData!$A$1:$M$205,TableData!Y$2,FALSE)</f>
        <v>100.27332578009801</v>
      </c>
      <c r="Z11">
        <f>HLOOKUP($A11,RawData!$A$1:$M$205,TableData!Z$2,FALSE)</f>
        <v>100.273740646243</v>
      </c>
      <c r="AA11">
        <f>HLOOKUP($A11,RawData!$A$1:$M$205,TableData!AA$2,FALSE)</f>
        <v>100.19236003626899</v>
      </c>
      <c r="AB11">
        <f>HLOOKUP($A11,RawData!$A$1:$M$205,TableData!AB$2,FALSE)</f>
        <v>99.997116546901196</v>
      </c>
      <c r="AC11">
        <f>HLOOKUP($A11,RawData!$A$1:$M$205,TableData!AC$2,FALSE)</f>
        <v>99.620554691062296</v>
      </c>
      <c r="AD11">
        <f>HLOOKUP($A11,RawData!$A$1:$M$205,TableData!AD$2,FALSE)</f>
        <v>99.102546311579601</v>
      </c>
      <c r="AE11">
        <f>HLOOKUP($A11,RawData!$A$1:$M$205,TableData!AE$2,FALSE)</f>
        <v>98.607964129453904</v>
      </c>
      <c r="AF11">
        <f>HLOOKUP($A11,RawData!$A$1:$M$205,TableData!AF$2,FALSE)</f>
        <v>98.249382579174096</v>
      </c>
      <c r="AG11">
        <f>HLOOKUP($A11,RawData!$A$1:$M$205,TableData!AG$2,FALSE)</f>
        <v>98.178652840623599</v>
      </c>
      <c r="AH11">
        <f>HLOOKUP($A11,RawData!$A$1:$M$205,TableData!AH$2,FALSE)</f>
        <v>98.409530225477695</v>
      </c>
      <c r="AI11">
        <f>HLOOKUP($A11,RawData!$A$1:$M$205,TableData!AI$2,FALSE)</f>
        <v>98.778718212710402</v>
      </c>
      <c r="AJ11">
        <f>HLOOKUP($A11,RawData!$A$1:$M$205,TableData!AJ$2,FALSE)</f>
        <v>99.047794602612797</v>
      </c>
      <c r="AK11">
        <f>HLOOKUP($A11,RawData!$A$1:$M$205,TableData!AK$2,FALSE)</f>
        <v>99.072001368981304</v>
      </c>
      <c r="AL11">
        <f>HLOOKUP($A11,RawData!$A$1:$M$205,TableData!AL$2,FALSE)</f>
        <v>98.7763314144389</v>
      </c>
      <c r="AM11">
        <f>HLOOKUP($A11,RawData!$A$1:$M$205,TableData!AM$2,FALSE)</f>
        <v>98.294594303378602</v>
      </c>
      <c r="AN11">
        <f>HLOOKUP($A11,RawData!$A$1:$M$205,TableData!AN$2,FALSE)</f>
        <v>97.913516254070899</v>
      </c>
      <c r="AO11">
        <f>HLOOKUP($A11,RawData!$A$1:$M$205,TableData!AO$2,FALSE)</f>
        <v>97.855914592011104</v>
      </c>
      <c r="AP11">
        <f>HLOOKUP($A11,RawData!$A$1:$M$205,TableData!AP$2,FALSE)</f>
        <v>98.162958473219405</v>
      </c>
      <c r="AQ11">
        <f>HLOOKUP($A11,RawData!$A$1:$M$205,TableData!AQ$2,FALSE)</f>
        <v>98.759926717489407</v>
      </c>
      <c r="AR11">
        <f>HLOOKUP($A11,RawData!$A$1:$M$205,TableData!AR$2,FALSE)</f>
        <v>99.431441901897998</v>
      </c>
      <c r="AS11">
        <f>HLOOKUP($A11,RawData!$A$1:$M$205,TableData!AS$2,FALSE)</f>
        <v>99.947969532387702</v>
      </c>
      <c r="AT11">
        <f>HLOOKUP($A11,RawData!$A$1:$M$205,TableData!AT$2,FALSE)</f>
        <v>100.23707555444101</v>
      </c>
      <c r="AU11">
        <f>HLOOKUP($A11,RawData!$A$1:$M$205,TableData!AU$2,FALSE)</f>
        <v>100.36362976211601</v>
      </c>
      <c r="AV11">
        <f>HLOOKUP($A11,RawData!$A$1:$M$205,TableData!AV$2,FALSE)</f>
        <v>100.38160639563399</v>
      </c>
      <c r="AW11">
        <f>HLOOKUP($A11,RawData!$A$1:$M$205,TableData!AW$2,FALSE)</f>
        <v>100.355683708011</v>
      </c>
      <c r="AX11">
        <f>HLOOKUP($A11,RawData!$A$1:$M$205,TableData!AX$2,FALSE)</f>
        <v>100.283143270595</v>
      </c>
      <c r="AY11">
        <f>HLOOKUP($A11,RawData!$A$1:$M$205,TableData!AY$2,FALSE)</f>
        <v>100.266637316044</v>
      </c>
      <c r="AZ11">
        <f>HLOOKUP($A11,RawData!$A$1:$M$205,TableData!AZ$2,FALSE)</f>
        <v>100.32307895810099</v>
      </c>
      <c r="BA11">
        <f>HLOOKUP($A11,RawData!$A$1:$M$205,TableData!BA$2,FALSE)</f>
        <v>100.474947577634</v>
      </c>
      <c r="BB11">
        <f>HLOOKUP($A11,RawData!$A$1:$M$205,TableData!BB$2,FALSE)</f>
        <v>100.832568565427</v>
      </c>
      <c r="BC11">
        <f>HLOOKUP($A11,RawData!$A$1:$M$205,TableData!BC$2,FALSE)</f>
        <v>101.28750986080701</v>
      </c>
      <c r="BD11">
        <f>HLOOKUP($A11,RawData!$A$1:$M$205,TableData!BD$2,FALSE)</f>
        <v>101.679725185558</v>
      </c>
      <c r="BE11">
        <f>HLOOKUP($A11,RawData!$A$1:$M$205,TableData!BE$2,FALSE)</f>
        <v>101.864299487975</v>
      </c>
      <c r="BF11">
        <f>HLOOKUP($A11,RawData!$A$1:$M$205,TableData!BF$2,FALSE)</f>
        <v>101.660311644359</v>
      </c>
      <c r="BG11">
        <f>HLOOKUP($A11,RawData!$A$1:$M$205,TableData!BG$2,FALSE)</f>
        <v>101.101489461816</v>
      </c>
      <c r="BH11">
        <f>HLOOKUP($A11,RawData!$A$1:$M$205,TableData!BH$2,FALSE)</f>
        <v>100.426599326348</v>
      </c>
      <c r="BI11">
        <f>HLOOKUP($A11,RawData!$A$1:$M$205,TableData!BI$2,FALSE)</f>
        <v>99.846047613851994</v>
      </c>
      <c r="BJ11">
        <f>HLOOKUP($A11,RawData!$A$1:$M$205,TableData!BJ$2,FALSE)</f>
        <v>99.490625022220797</v>
      </c>
      <c r="BK11">
        <f>HLOOKUP($A11,RawData!$A$1:$M$205,TableData!BK$2,FALSE)</f>
        <v>99.301398307728704</v>
      </c>
      <c r="BL11">
        <f>HLOOKUP($A11,RawData!$A$1:$M$205,TableData!BL$2,FALSE)</f>
        <v>99.060679819742603</v>
      </c>
      <c r="BM11">
        <f>HLOOKUP($A11,RawData!$A$1:$M$205,TableData!BM$2,FALSE)</f>
        <v>98.597299157176593</v>
      </c>
      <c r="BN11">
        <f>HLOOKUP($A11,RawData!$A$1:$M$205,TableData!BN$2,FALSE)</f>
        <v>97.855923687621598</v>
      </c>
      <c r="BO11">
        <f>HLOOKUP($A11,RawData!$A$1:$M$205,TableData!BO$2,FALSE)</f>
        <v>96.916824772475493</v>
      </c>
      <c r="BP11">
        <f>HLOOKUP($A11,RawData!$A$1:$M$205,TableData!BP$2,FALSE)</f>
        <v>96.090684443303701</v>
      </c>
      <c r="BQ11">
        <f>HLOOKUP($A11,RawData!$A$1:$M$205,TableData!BQ$2,FALSE)</f>
        <v>95.569293832608594</v>
      </c>
      <c r="BR11">
        <f>HLOOKUP($A11,RawData!$A$1:$M$205,TableData!BR$2,FALSE)</f>
        <v>95.492321708540402</v>
      </c>
      <c r="BS11">
        <f>HLOOKUP($A11,RawData!$A$1:$M$205,TableData!BS$2,FALSE)</f>
        <v>95.773809055397095</v>
      </c>
      <c r="BT11">
        <f>HLOOKUP($A11,RawData!$A$1:$M$205,TableData!BT$2,FALSE)</f>
        <v>96.305300667096503</v>
      </c>
      <c r="BU11">
        <f>HLOOKUP($A11,RawData!$A$1:$M$205,TableData!BU$2,FALSE)</f>
        <v>97.021199591968895</v>
      </c>
      <c r="BV11">
        <f>HLOOKUP($A11,RawData!$A$1:$M$205,TableData!BV$2,FALSE)</f>
        <v>97.887617604817606</v>
      </c>
      <c r="BW11">
        <f>HLOOKUP($A11,RawData!$A$1:$M$205,TableData!BW$2,FALSE)</f>
        <v>98.804401200188806</v>
      </c>
      <c r="BX11">
        <f>HLOOKUP($A11,RawData!$A$1:$M$205,TableData!BX$2,FALSE)</f>
        <v>99.663756158038296</v>
      </c>
      <c r="BY11">
        <f>HLOOKUP($A11,RawData!$A$1:$M$205,TableData!BY$2,FALSE)</f>
        <v>100.418024607352</v>
      </c>
      <c r="BZ11">
        <f>HLOOKUP($A11,RawData!$A$1:$M$205,TableData!BZ$2,FALSE)</f>
        <v>100.89932007156</v>
      </c>
      <c r="CA11">
        <f>HLOOKUP($A11,RawData!$A$1:$M$205,TableData!CA$2,FALSE)</f>
        <v>101.099572958205</v>
      </c>
      <c r="CB11">
        <f>HLOOKUP($A11,RawData!$A$1:$M$205,TableData!CB$2,FALSE)</f>
        <v>101.174611295605</v>
      </c>
      <c r="CC11">
        <f>HLOOKUP($A11,RawData!$A$1:$M$205,TableData!CC$2,FALSE)</f>
        <v>101.276207747629</v>
      </c>
      <c r="CD11">
        <f>HLOOKUP($A11,RawData!$A$1:$M$205,TableData!CD$2,FALSE)</f>
        <v>101.569905814061</v>
      </c>
      <c r="CE11">
        <f>HLOOKUP($A11,RawData!$A$1:$M$205,TableData!CE$2,FALSE)</f>
        <v>102.102777160309</v>
      </c>
      <c r="CF11">
        <f>HLOOKUP($A11,RawData!$A$1:$M$205,TableData!CF$2,FALSE)</f>
        <v>102.73215777861201</v>
      </c>
      <c r="CG11">
        <f>HLOOKUP($A11,RawData!$A$1:$M$205,TableData!CG$2,FALSE)</f>
        <v>103.04404212801801</v>
      </c>
      <c r="CH11">
        <f>HLOOKUP($A11,RawData!$A$1:$M$205,TableData!CH$2,FALSE)</f>
        <v>102.904245905241</v>
      </c>
      <c r="CI11">
        <f>HLOOKUP($A11,RawData!$A$1:$M$205,TableData!CI$2,FALSE)</f>
        <v>102.476506483671</v>
      </c>
      <c r="CJ11">
        <f>HLOOKUP($A11,RawData!$A$1:$M$205,TableData!CJ$2,FALSE)</f>
        <v>102.07822550509501</v>
      </c>
      <c r="CK11">
        <f>HLOOKUP($A11,RawData!$A$1:$M$205,TableData!CK$2,FALSE)</f>
        <v>101.99871256464699</v>
      </c>
      <c r="CL11">
        <f>HLOOKUP($A11,RawData!$A$1:$M$205,TableData!CL$2,FALSE)</f>
        <v>102.295325475173</v>
      </c>
      <c r="CM11">
        <f>HLOOKUP($A11,RawData!$A$1:$M$205,TableData!CM$2,FALSE)</f>
        <v>102.89345690501</v>
      </c>
      <c r="CN11">
        <f>HLOOKUP($A11,RawData!$A$1:$M$205,TableData!CN$2,FALSE)</f>
        <v>103.46872346098399</v>
      </c>
      <c r="CO11">
        <f>HLOOKUP($A11,RawData!$A$1:$M$205,TableData!CO$2,FALSE)</f>
        <v>103.874797227863</v>
      </c>
      <c r="CP11">
        <f>HLOOKUP($A11,RawData!$A$1:$M$205,TableData!CP$2,FALSE)</f>
        <v>104.00521421603</v>
      </c>
      <c r="CQ11">
        <f>HLOOKUP($A11,RawData!$A$1:$M$205,TableData!CQ$2,FALSE)</f>
        <v>103.835336030826</v>
      </c>
      <c r="CR11">
        <f>HLOOKUP($A11,RawData!$A$1:$M$205,TableData!CR$2,FALSE)</f>
        <v>103.374050094867</v>
      </c>
      <c r="CS11">
        <f>HLOOKUP($A11,RawData!$A$1:$M$205,TableData!CS$2,FALSE)</f>
        <v>102.92935975573999</v>
      </c>
      <c r="CT11">
        <f>HLOOKUP($A11,RawData!$A$1:$M$205,TableData!CT$2,FALSE)</f>
        <v>102.687918041462</v>
      </c>
      <c r="CU11">
        <f>HLOOKUP($A11,RawData!$A$1:$M$205,TableData!CU$2,FALSE)</f>
        <v>102.58398560776899</v>
      </c>
      <c r="CV11">
        <f>HLOOKUP($A11,RawData!$A$1:$M$205,TableData!CV$2,FALSE)</f>
        <v>102.730691962295</v>
      </c>
      <c r="CW11">
        <f>HLOOKUP($A11,RawData!$A$1:$M$205,TableData!CW$2,FALSE)</f>
        <v>103.04348959389201</v>
      </c>
      <c r="CX11">
        <f>HLOOKUP($A11,RawData!$A$1:$M$205,TableData!CX$2,FALSE)</f>
        <v>103.37811575246</v>
      </c>
      <c r="CY11">
        <f>HLOOKUP($A11,RawData!$A$1:$M$205,TableData!CY$2,FALSE)</f>
        <v>103.553942199612</v>
      </c>
      <c r="CZ11">
        <f>HLOOKUP($A11,RawData!$A$1:$M$205,TableData!CZ$2,FALSE)</f>
        <v>103.289932740574</v>
      </c>
      <c r="DA11">
        <f>HLOOKUP($A11,RawData!$A$1:$M$205,TableData!DA$2,FALSE)</f>
        <v>102.63569419842899</v>
      </c>
      <c r="DB11">
        <f>HLOOKUP($A11,RawData!$A$1:$M$205,TableData!DB$2,FALSE)</f>
        <v>101.697456252549</v>
      </c>
      <c r="DC11">
        <f>HLOOKUP($A11,RawData!$A$1:$M$205,TableData!DC$2,FALSE)</f>
        <v>100.72316667798</v>
      </c>
      <c r="DD11">
        <f>HLOOKUP($A11,RawData!$A$1:$M$205,TableData!DD$2,FALSE)</f>
        <v>100.001042933204</v>
      </c>
      <c r="DE11">
        <f>HLOOKUP($A11,RawData!$A$1:$M$205,TableData!DE$2,FALSE)</f>
        <v>99.59702525182</v>
      </c>
      <c r="DF11">
        <f>HLOOKUP($A11,RawData!$A$1:$M$205,TableData!DF$2,FALSE)</f>
        <v>99.333278977193999</v>
      </c>
      <c r="DG11">
        <f>HLOOKUP($A11,RawData!$A$1:$M$205,TableData!DG$2,FALSE)</f>
        <v>99.170201102720796</v>
      </c>
      <c r="DH11">
        <f>HLOOKUP($A11,RawData!$A$1:$M$205,TableData!DH$2,FALSE)</f>
        <v>98.876898234167598</v>
      </c>
      <c r="DI11">
        <f>HLOOKUP($A11,RawData!$A$1:$M$205,TableData!DI$2,FALSE)</f>
        <v>98.338431539049907</v>
      </c>
      <c r="DJ11">
        <f>HLOOKUP($A11,RawData!$A$1:$M$205,TableData!DJ$2,FALSE)</f>
        <v>97.653739959210796</v>
      </c>
      <c r="DK11">
        <f>HLOOKUP($A11,RawData!$A$1:$M$205,TableData!DK$2,FALSE)</f>
        <v>96.921767291633898</v>
      </c>
      <c r="DL11">
        <f>HLOOKUP($A11,RawData!$A$1:$M$205,TableData!DL$2,FALSE)</f>
        <v>96.419343897858695</v>
      </c>
      <c r="DM11">
        <f>HLOOKUP($A11,RawData!$A$1:$M$205,TableData!DM$2,FALSE)</f>
        <v>96.207936511460304</v>
      </c>
      <c r="DN11">
        <f>HLOOKUP($A11,RawData!$A$1:$M$205,TableData!DN$2,FALSE)</f>
        <v>96.122022543081101</v>
      </c>
      <c r="DO11">
        <f>HLOOKUP($A11,RawData!$A$1:$M$205,TableData!DO$2,FALSE)</f>
        <v>96.003948836335198</v>
      </c>
      <c r="DP11">
        <f>HLOOKUP($A11,RawData!$A$1:$M$205,TableData!DP$2,FALSE)</f>
        <v>95.648404624620994</v>
      </c>
      <c r="DQ11">
        <f>HLOOKUP($A11,RawData!$A$1:$M$205,TableData!DQ$2,FALSE)</f>
        <v>94.943607958682307</v>
      </c>
      <c r="DR11">
        <f>HLOOKUP($A11,RawData!$A$1:$M$205,TableData!DR$2,FALSE)</f>
        <v>94.018335358364794</v>
      </c>
      <c r="DS11">
        <f>HLOOKUP($A11,RawData!$A$1:$M$205,TableData!DS$2,FALSE)</f>
        <v>93.032275430413904</v>
      </c>
      <c r="DT11">
        <f>HLOOKUP($A11,RawData!$A$1:$M$205,TableData!DT$2,FALSE)</f>
        <v>92.226693843307302</v>
      </c>
      <c r="DU11">
        <f>HLOOKUP($A11,RawData!$A$1:$M$205,TableData!DU$2,FALSE)</f>
        <v>91.915160883781098</v>
      </c>
      <c r="DV11">
        <f>HLOOKUP($A11,RawData!$A$1:$M$205,TableData!DV$2,FALSE)</f>
        <v>92.300211557732297</v>
      </c>
      <c r="DW11">
        <f>HLOOKUP($A11,RawData!$A$1:$M$205,TableData!DW$2,FALSE)</f>
        <v>93.338536913477597</v>
      </c>
      <c r="DX11">
        <f>HLOOKUP($A11,RawData!$A$1:$M$205,TableData!DX$2,FALSE)</f>
        <v>94.920842592744606</v>
      </c>
      <c r="DY11">
        <f>HLOOKUP($A11,RawData!$A$1:$M$205,TableData!DY$2,FALSE)</f>
        <v>96.936031784292695</v>
      </c>
      <c r="DZ11">
        <f>HLOOKUP($A11,RawData!$A$1:$M$205,TableData!DZ$2,FALSE)</f>
        <v>99.276256229881398</v>
      </c>
      <c r="EA11">
        <f>HLOOKUP($A11,RawData!$A$1:$M$205,TableData!EA$2,FALSE)</f>
        <v>101.67075937493701</v>
      </c>
      <c r="EB11">
        <f>HLOOKUP($A11,RawData!$A$1:$M$205,TableData!EB$2,FALSE)</f>
        <v>103.859702015547</v>
      </c>
      <c r="EC11">
        <f>HLOOKUP($A11,RawData!$A$1:$M$205,TableData!EC$2,FALSE)</f>
        <v>105.856498179113</v>
      </c>
      <c r="ED11">
        <f>HLOOKUP($A11,RawData!$A$1:$M$205,TableData!ED$2,FALSE)</f>
        <v>107.65412866657</v>
      </c>
      <c r="EE11">
        <f>HLOOKUP($A11,RawData!$A$1:$M$205,TableData!EE$2,FALSE)</f>
        <v>109.154930608754</v>
      </c>
      <c r="EF11">
        <f>HLOOKUP($A11,RawData!$A$1:$M$205,TableData!EF$2,FALSE)</f>
        <v>110.274490169755</v>
      </c>
      <c r="EG11">
        <f>HLOOKUP($A11,RawData!$A$1:$M$205,TableData!EG$2,FALSE)</f>
        <v>110.865681099825</v>
      </c>
      <c r="EH11">
        <f>HLOOKUP($A11,RawData!$A$1:$M$205,TableData!EH$2,FALSE)</f>
        <v>110.91874985895301</v>
      </c>
      <c r="EI11">
        <f>HLOOKUP($A11,RawData!$A$1:$M$205,TableData!EI$2,FALSE)</f>
        <v>110.620944850686</v>
      </c>
      <c r="EJ11">
        <f>HLOOKUP($A11,RawData!$A$1:$M$205,TableData!EJ$2,FALSE)</f>
        <v>110.144885488732</v>
      </c>
      <c r="EK11">
        <f>HLOOKUP($A11,RawData!$A$1:$M$205,TableData!EK$2,FALSE)</f>
        <v>109.54362666428401</v>
      </c>
      <c r="EL11">
        <f>HLOOKUP($A11,RawData!$A$1:$M$205,TableData!EL$2,FALSE)</f>
        <v>109.132607733434</v>
      </c>
      <c r="EM11">
        <f>HLOOKUP($A11,RawData!$A$1:$M$205,TableData!EM$2,FALSE)</f>
        <v>109.09720312278201</v>
      </c>
      <c r="EN11">
        <f>HLOOKUP($A11,RawData!$A$1:$M$205,TableData!EN$2,FALSE)</f>
        <v>109.366809787303</v>
      </c>
      <c r="EO11">
        <f>HLOOKUP($A11,RawData!$A$1:$M$205,TableData!EO$2,FALSE)</f>
        <v>109.604492338003</v>
      </c>
      <c r="EP11">
        <f>HLOOKUP($A11,RawData!$A$1:$M$205,TableData!EP$2,FALSE)</f>
        <v>109.528039418872</v>
      </c>
      <c r="EQ11">
        <f>HLOOKUP($A11,RawData!$A$1:$M$205,TableData!EQ$2,FALSE)</f>
        <v>108.95454113676401</v>
      </c>
      <c r="ER11">
        <f>HLOOKUP($A11,RawData!$A$1:$M$205,TableData!ER$2,FALSE)</f>
        <v>107.79527466157199</v>
      </c>
      <c r="ES11">
        <f>HLOOKUP($A11,RawData!$A$1:$M$205,TableData!ES$2,FALSE)</f>
        <v>106.240671378775</v>
      </c>
      <c r="ET11">
        <f>HLOOKUP($A11,RawData!$A$1:$M$205,TableData!ET$2,FALSE)</f>
        <v>104.50562090293</v>
      </c>
      <c r="EU11">
        <f>HLOOKUP($A11,RawData!$A$1:$M$205,TableData!EU$2,FALSE)</f>
        <v>102.82930320958801</v>
      </c>
      <c r="EV11">
        <f>HLOOKUP($A11,RawData!$A$1:$M$205,TableData!EV$2,FALSE)</f>
        <v>101.28096490288701</v>
      </c>
      <c r="EW11">
        <f>HLOOKUP($A11,RawData!$A$1:$M$205,TableData!EW$2,FALSE)</f>
        <v>99.725254410268704</v>
      </c>
      <c r="EX11">
        <f>HLOOKUP($A11,RawData!$A$1:$M$205,TableData!EX$2,FALSE)</f>
        <v>97.962889604062198</v>
      </c>
      <c r="EY11">
        <f>HLOOKUP($A11,RawData!$A$1:$M$205,TableData!EY$2,FALSE)</f>
        <v>95.970214308628798</v>
      </c>
      <c r="EZ11">
        <f>HLOOKUP($A11,RawData!$A$1:$M$205,TableData!EZ$2,FALSE)</f>
        <v>94.011589652049395</v>
      </c>
      <c r="FA11">
        <f>HLOOKUP($A11,RawData!$A$1:$M$205,TableData!FA$2,FALSE)</f>
        <v>92.409559984146398</v>
      </c>
      <c r="FB11">
        <f>HLOOKUP($A11,RawData!$A$1:$M$205,TableData!FB$2,FALSE)</f>
        <v>91.427064251970805</v>
      </c>
      <c r="FC11">
        <f>HLOOKUP($A11,RawData!$A$1:$M$205,TableData!FC$2,FALSE)</f>
        <v>91.228502518068296</v>
      </c>
      <c r="FD11">
        <f>HLOOKUP($A11,RawData!$A$1:$M$205,TableData!FD$2,FALSE)</f>
        <v>91.774488884348798</v>
      </c>
      <c r="FE11">
        <f>HLOOKUP($A11,RawData!$A$1:$M$205,TableData!FE$2,FALSE)</f>
        <v>92.710732719737393</v>
      </c>
      <c r="FF11">
        <f>HLOOKUP($A11,RawData!$A$1:$M$205,TableData!FF$2,FALSE)</f>
        <v>93.6881951303438</v>
      </c>
      <c r="FG11">
        <f>HLOOKUP($A11,RawData!$A$1:$M$205,TableData!FG$2,FALSE)</f>
        <v>94.444642170405999</v>
      </c>
      <c r="FH11">
        <f>HLOOKUP($A11,RawData!$A$1:$M$205,TableData!FH$2,FALSE)</f>
        <v>94.878261353023902</v>
      </c>
      <c r="FI11">
        <f>HLOOKUP($A11,RawData!$A$1:$M$205,TableData!FI$2,FALSE)</f>
        <v>95.140046747545995</v>
      </c>
      <c r="FJ11">
        <f>HLOOKUP($A11,RawData!$A$1:$M$205,TableData!FJ$2,FALSE)</f>
        <v>95.350008017649998</v>
      </c>
      <c r="FK11">
        <f>HLOOKUP($A11,RawData!$A$1:$M$205,TableData!FK$2,FALSE)</f>
        <v>95.626945799534795</v>
      </c>
      <c r="FL11">
        <f>HLOOKUP($A11,RawData!$A$1:$M$205,TableData!FL$2,FALSE)</f>
        <v>95.973482001567504</v>
      </c>
      <c r="FM11">
        <f>HLOOKUP($A11,RawData!$A$1:$M$205,TableData!FM$2,FALSE)</f>
        <v>96.372557829983606</v>
      </c>
    </row>
    <row r="12" spans="1:181" x14ac:dyDescent="0.2">
      <c r="A12" t="s">
        <v>8</v>
      </c>
      <c r="B12">
        <f>HLOOKUP($A12,RawData!$A$1:$M$205,TableData!B$2,FALSE)</f>
        <v>98.645653053727202</v>
      </c>
      <c r="C12">
        <f>HLOOKUP($A12,RawData!$A$1:$M$205,TableData!C$2,FALSE)</f>
        <v>99.988569053688906</v>
      </c>
      <c r="D12">
        <f>HLOOKUP($A12,RawData!$A$1:$M$205,TableData!D$2,FALSE)</f>
        <v>101.090777969196</v>
      </c>
      <c r="E12">
        <f>HLOOKUP($A12,RawData!$A$1:$M$205,TableData!E$2,FALSE)</f>
        <v>102.01110794702301</v>
      </c>
      <c r="F12">
        <f>HLOOKUP($A12,RawData!$A$1:$M$205,TableData!F$2,FALSE)</f>
        <v>102.637477387929</v>
      </c>
      <c r="G12">
        <f>HLOOKUP($A12,RawData!$A$1:$M$205,TableData!G$2,FALSE)</f>
        <v>102.94834926612501</v>
      </c>
      <c r="H12">
        <f>HLOOKUP($A12,RawData!$A$1:$M$205,TableData!H$2,FALSE)</f>
        <v>103.07897041822601</v>
      </c>
      <c r="I12">
        <f>HLOOKUP($A12,RawData!$A$1:$M$205,TableData!I$2,FALSE)</f>
        <v>103.09066131735101</v>
      </c>
      <c r="J12">
        <f>HLOOKUP($A12,RawData!$A$1:$M$205,TableData!J$2,FALSE)</f>
        <v>103.031033406839</v>
      </c>
      <c r="K12">
        <f>HLOOKUP($A12,RawData!$A$1:$M$205,TableData!K$2,FALSE)</f>
        <v>102.976400714679</v>
      </c>
      <c r="L12">
        <f>HLOOKUP($A12,RawData!$A$1:$M$205,TableData!L$2,FALSE)</f>
        <v>102.995197197819</v>
      </c>
      <c r="M12">
        <f>HLOOKUP($A12,RawData!$A$1:$M$205,TableData!M$2,FALSE)</f>
        <v>103.149594375972</v>
      </c>
      <c r="N12">
        <f>HLOOKUP($A12,RawData!$A$1:$M$205,TableData!N$2,FALSE)</f>
        <v>103.498011806957</v>
      </c>
      <c r="O12">
        <f>HLOOKUP($A12,RawData!$A$1:$M$205,TableData!O$2,FALSE)</f>
        <v>103.966214859256</v>
      </c>
      <c r="P12">
        <f>HLOOKUP($A12,RawData!$A$1:$M$205,TableData!P$2,FALSE)</f>
        <v>104.27239205634</v>
      </c>
      <c r="Q12">
        <f>HLOOKUP($A12,RawData!$A$1:$M$205,TableData!Q$2,FALSE)</f>
        <v>104.184110268189</v>
      </c>
      <c r="R12">
        <f>HLOOKUP($A12,RawData!$A$1:$M$205,TableData!R$2,FALSE)</f>
        <v>103.85009223010501</v>
      </c>
      <c r="S12">
        <f>HLOOKUP($A12,RawData!$A$1:$M$205,TableData!S$2,FALSE)</f>
        <v>103.395211385992</v>
      </c>
      <c r="T12">
        <f>HLOOKUP($A12,RawData!$A$1:$M$205,TableData!T$2,FALSE)</f>
        <v>102.92960872478901</v>
      </c>
      <c r="U12">
        <f>HLOOKUP($A12,RawData!$A$1:$M$205,TableData!U$2,FALSE)</f>
        <v>102.588472639987</v>
      </c>
      <c r="V12">
        <f>HLOOKUP($A12,RawData!$A$1:$M$205,TableData!V$2,FALSE)</f>
        <v>102.36134741829299</v>
      </c>
      <c r="W12">
        <f>HLOOKUP($A12,RawData!$A$1:$M$205,TableData!W$2,FALSE)</f>
        <v>102.163178692389</v>
      </c>
      <c r="X12">
        <f>HLOOKUP($A12,RawData!$A$1:$M$205,TableData!X$2,FALSE)</f>
        <v>101.969118034288</v>
      </c>
      <c r="Y12">
        <f>HLOOKUP($A12,RawData!$A$1:$M$205,TableData!Y$2,FALSE)</f>
        <v>101.872567716795</v>
      </c>
      <c r="Z12">
        <f>HLOOKUP($A12,RawData!$A$1:$M$205,TableData!Z$2,FALSE)</f>
        <v>101.81165709708</v>
      </c>
      <c r="AA12">
        <f>HLOOKUP($A12,RawData!$A$1:$M$205,TableData!AA$2,FALSE)</f>
        <v>101.70404690532401</v>
      </c>
      <c r="AB12">
        <f>HLOOKUP($A12,RawData!$A$1:$M$205,TableData!AB$2,FALSE)</f>
        <v>101.53671012784299</v>
      </c>
      <c r="AC12">
        <f>HLOOKUP($A12,RawData!$A$1:$M$205,TableData!AC$2,FALSE)</f>
        <v>101.334080313523</v>
      </c>
      <c r="AD12">
        <f>HLOOKUP($A12,RawData!$A$1:$M$205,TableData!AD$2,FALSE)</f>
        <v>101.07733147371999</v>
      </c>
      <c r="AE12">
        <f>HLOOKUP($A12,RawData!$A$1:$M$205,TableData!AE$2,FALSE)</f>
        <v>100.79473494797099</v>
      </c>
      <c r="AF12">
        <f>HLOOKUP($A12,RawData!$A$1:$M$205,TableData!AF$2,FALSE)</f>
        <v>100.55141397970699</v>
      </c>
      <c r="AG12">
        <f>HLOOKUP($A12,RawData!$A$1:$M$205,TableData!AG$2,FALSE)</f>
        <v>100.262919708411</v>
      </c>
      <c r="AH12">
        <f>HLOOKUP($A12,RawData!$A$1:$M$205,TableData!AH$2,FALSE)</f>
        <v>99.9897781099165</v>
      </c>
      <c r="AI12">
        <f>HLOOKUP($A12,RawData!$A$1:$M$205,TableData!AI$2,FALSE)</f>
        <v>99.902182514729603</v>
      </c>
      <c r="AJ12">
        <f>HLOOKUP($A12,RawData!$A$1:$M$205,TableData!AJ$2,FALSE)</f>
        <v>99.967115623422899</v>
      </c>
      <c r="AK12">
        <f>HLOOKUP($A12,RawData!$A$1:$M$205,TableData!AK$2,FALSE)</f>
        <v>100.060501307021</v>
      </c>
      <c r="AL12">
        <f>HLOOKUP($A12,RawData!$A$1:$M$205,TableData!AL$2,FALSE)</f>
        <v>100.011375988962</v>
      </c>
      <c r="AM12">
        <f>HLOOKUP($A12,RawData!$A$1:$M$205,TableData!AM$2,FALSE)</f>
        <v>99.756443630899</v>
      </c>
      <c r="AN12">
        <f>HLOOKUP($A12,RawData!$A$1:$M$205,TableData!AN$2,FALSE)</f>
        <v>99.378473030756695</v>
      </c>
      <c r="AO12">
        <f>HLOOKUP($A12,RawData!$A$1:$M$205,TableData!AO$2,FALSE)</f>
        <v>99.059449950782195</v>
      </c>
      <c r="AP12">
        <f>HLOOKUP($A12,RawData!$A$1:$M$205,TableData!AP$2,FALSE)</f>
        <v>98.941663280083404</v>
      </c>
      <c r="AQ12">
        <f>HLOOKUP($A12,RawData!$A$1:$M$205,TableData!AQ$2,FALSE)</f>
        <v>98.982384552451904</v>
      </c>
      <c r="AR12">
        <f>HLOOKUP($A12,RawData!$A$1:$M$205,TableData!AR$2,FALSE)</f>
        <v>99.018478773382299</v>
      </c>
      <c r="AS12">
        <f>HLOOKUP($A12,RawData!$A$1:$M$205,TableData!AS$2,FALSE)</f>
        <v>99.057070329958094</v>
      </c>
      <c r="AT12">
        <f>HLOOKUP($A12,RawData!$A$1:$M$205,TableData!AT$2,FALSE)</f>
        <v>99.105281443926501</v>
      </c>
      <c r="AU12">
        <f>HLOOKUP($A12,RawData!$A$1:$M$205,TableData!AU$2,FALSE)</f>
        <v>99.216560240188997</v>
      </c>
      <c r="AV12">
        <f>HLOOKUP($A12,RawData!$A$1:$M$205,TableData!AV$2,FALSE)</f>
        <v>99.373293043030699</v>
      </c>
      <c r="AW12">
        <f>HLOOKUP($A12,RawData!$A$1:$M$205,TableData!AW$2,FALSE)</f>
        <v>99.602441458298202</v>
      </c>
      <c r="AX12">
        <f>HLOOKUP($A12,RawData!$A$1:$M$205,TableData!AX$2,FALSE)</f>
        <v>99.905820241474501</v>
      </c>
      <c r="AY12">
        <f>HLOOKUP($A12,RawData!$A$1:$M$205,TableData!AY$2,FALSE)</f>
        <v>100.247747419877</v>
      </c>
      <c r="AZ12">
        <f>HLOOKUP($A12,RawData!$A$1:$M$205,TableData!AZ$2,FALSE)</f>
        <v>100.57256380817201</v>
      </c>
      <c r="BA12">
        <f>HLOOKUP($A12,RawData!$A$1:$M$205,TableData!BA$2,FALSE)</f>
        <v>100.84490051427601</v>
      </c>
      <c r="BB12">
        <f>HLOOKUP($A12,RawData!$A$1:$M$205,TableData!BB$2,FALSE)</f>
        <v>101.036905909632</v>
      </c>
      <c r="BC12">
        <f>HLOOKUP($A12,RawData!$A$1:$M$205,TableData!BC$2,FALSE)</f>
        <v>101.19854753200001</v>
      </c>
      <c r="BD12">
        <f>HLOOKUP($A12,RawData!$A$1:$M$205,TableData!BD$2,FALSE)</f>
        <v>101.34588371654</v>
      </c>
      <c r="BE12">
        <f>HLOOKUP($A12,RawData!$A$1:$M$205,TableData!BE$2,FALSE)</f>
        <v>101.500826924903</v>
      </c>
      <c r="BF12">
        <f>HLOOKUP($A12,RawData!$A$1:$M$205,TableData!BF$2,FALSE)</f>
        <v>101.595341790106</v>
      </c>
      <c r="BG12">
        <f>HLOOKUP($A12,RawData!$A$1:$M$205,TableData!BG$2,FALSE)</f>
        <v>101.571602724954</v>
      </c>
      <c r="BH12">
        <f>HLOOKUP($A12,RawData!$A$1:$M$205,TableData!BH$2,FALSE)</f>
        <v>101.414660505136</v>
      </c>
      <c r="BI12">
        <f>HLOOKUP($A12,RawData!$A$1:$M$205,TableData!BI$2,FALSE)</f>
        <v>101.121841724183</v>
      </c>
      <c r="BJ12">
        <f>HLOOKUP($A12,RawData!$A$1:$M$205,TableData!BJ$2,FALSE)</f>
        <v>100.741710530715</v>
      </c>
      <c r="BK12">
        <f>HLOOKUP($A12,RawData!$A$1:$M$205,TableData!BK$2,FALSE)</f>
        <v>100.339716782404</v>
      </c>
      <c r="BL12">
        <f>HLOOKUP($A12,RawData!$A$1:$M$205,TableData!BL$2,FALSE)</f>
        <v>99.897302366544906</v>
      </c>
      <c r="BM12">
        <f>HLOOKUP($A12,RawData!$A$1:$M$205,TableData!BM$2,FALSE)</f>
        <v>99.324538940790902</v>
      </c>
      <c r="BN12">
        <f>HLOOKUP($A12,RawData!$A$1:$M$205,TableData!BN$2,FALSE)</f>
        <v>98.594635533414404</v>
      </c>
      <c r="BO12">
        <f>HLOOKUP($A12,RawData!$A$1:$M$205,TableData!BO$2,FALSE)</f>
        <v>97.825949749536505</v>
      </c>
      <c r="BP12">
        <f>HLOOKUP($A12,RawData!$A$1:$M$205,TableData!BP$2,FALSE)</f>
        <v>97.143063279649198</v>
      </c>
      <c r="BQ12">
        <f>HLOOKUP($A12,RawData!$A$1:$M$205,TableData!BQ$2,FALSE)</f>
        <v>96.539421881490895</v>
      </c>
      <c r="BR12">
        <f>HLOOKUP($A12,RawData!$A$1:$M$205,TableData!BR$2,FALSE)</f>
        <v>96.028739770418994</v>
      </c>
      <c r="BS12">
        <f>HLOOKUP($A12,RawData!$A$1:$M$205,TableData!BS$2,FALSE)</f>
        <v>95.598016278813006</v>
      </c>
      <c r="BT12">
        <f>HLOOKUP($A12,RawData!$A$1:$M$205,TableData!BT$2,FALSE)</f>
        <v>95.336393567590804</v>
      </c>
      <c r="BU12">
        <f>HLOOKUP($A12,RawData!$A$1:$M$205,TableData!BU$2,FALSE)</f>
        <v>95.161961415759805</v>
      </c>
      <c r="BV12">
        <f>HLOOKUP($A12,RawData!$A$1:$M$205,TableData!BV$2,FALSE)</f>
        <v>95.067474875931794</v>
      </c>
      <c r="BW12">
        <f>HLOOKUP($A12,RawData!$A$1:$M$205,TableData!BW$2,FALSE)</f>
        <v>95.016894255108198</v>
      </c>
      <c r="BX12">
        <f>HLOOKUP($A12,RawData!$A$1:$M$205,TableData!BX$2,FALSE)</f>
        <v>95.022541456465703</v>
      </c>
      <c r="BY12">
        <f>HLOOKUP($A12,RawData!$A$1:$M$205,TableData!BY$2,FALSE)</f>
        <v>95.1557224995029</v>
      </c>
      <c r="BZ12">
        <f>HLOOKUP($A12,RawData!$A$1:$M$205,TableData!BZ$2,FALSE)</f>
        <v>95.3323911757074</v>
      </c>
      <c r="CA12">
        <f>HLOOKUP($A12,RawData!$A$1:$M$205,TableData!CA$2,FALSE)</f>
        <v>95.499934609819306</v>
      </c>
      <c r="CB12">
        <f>HLOOKUP($A12,RawData!$A$1:$M$205,TableData!CB$2,FALSE)</f>
        <v>95.743916515675096</v>
      </c>
      <c r="CC12">
        <f>HLOOKUP($A12,RawData!$A$1:$M$205,TableData!CC$2,FALSE)</f>
        <v>96.148686194168306</v>
      </c>
      <c r="CD12">
        <f>HLOOKUP($A12,RawData!$A$1:$M$205,TableData!CD$2,FALSE)</f>
        <v>96.760142474331801</v>
      </c>
      <c r="CE12">
        <f>HLOOKUP($A12,RawData!$A$1:$M$205,TableData!CE$2,FALSE)</f>
        <v>97.466477855414297</v>
      </c>
      <c r="CF12">
        <f>HLOOKUP($A12,RawData!$A$1:$M$205,TableData!CF$2,FALSE)</f>
        <v>98.223725256831798</v>
      </c>
      <c r="CG12">
        <f>HLOOKUP($A12,RawData!$A$1:$M$205,TableData!CG$2,FALSE)</f>
        <v>98.995334931298999</v>
      </c>
      <c r="CH12">
        <f>HLOOKUP($A12,RawData!$A$1:$M$205,TableData!CH$2,FALSE)</f>
        <v>99.863867927834903</v>
      </c>
      <c r="CI12">
        <f>HLOOKUP($A12,RawData!$A$1:$M$205,TableData!CI$2,FALSE)</f>
        <v>100.810326602226</v>
      </c>
      <c r="CJ12">
        <f>HLOOKUP($A12,RawData!$A$1:$M$205,TableData!CJ$2,FALSE)</f>
        <v>101.76849764986299</v>
      </c>
      <c r="CK12">
        <f>HLOOKUP($A12,RawData!$A$1:$M$205,TableData!CK$2,FALSE)</f>
        <v>102.594053448436</v>
      </c>
      <c r="CL12">
        <f>HLOOKUP($A12,RawData!$A$1:$M$205,TableData!CL$2,FALSE)</f>
        <v>103.23195087116601</v>
      </c>
      <c r="CM12">
        <f>HLOOKUP($A12,RawData!$A$1:$M$205,TableData!CM$2,FALSE)</f>
        <v>103.622318123924</v>
      </c>
      <c r="CN12">
        <f>HLOOKUP($A12,RawData!$A$1:$M$205,TableData!CN$2,FALSE)</f>
        <v>103.741502574024</v>
      </c>
      <c r="CO12">
        <f>HLOOKUP($A12,RawData!$A$1:$M$205,TableData!CO$2,FALSE)</f>
        <v>103.65495584142</v>
      </c>
      <c r="CP12">
        <f>HLOOKUP($A12,RawData!$A$1:$M$205,TableData!CP$2,FALSE)</f>
        <v>103.445148466833</v>
      </c>
      <c r="CQ12">
        <f>HLOOKUP($A12,RawData!$A$1:$M$205,TableData!CQ$2,FALSE)</f>
        <v>103.35189547237999</v>
      </c>
      <c r="CR12">
        <f>HLOOKUP($A12,RawData!$A$1:$M$205,TableData!CR$2,FALSE)</f>
        <v>103.43898868501201</v>
      </c>
      <c r="CS12">
        <f>HLOOKUP($A12,RawData!$A$1:$M$205,TableData!CS$2,FALSE)</f>
        <v>103.71961302024</v>
      </c>
      <c r="CT12">
        <f>HLOOKUP($A12,RawData!$A$1:$M$205,TableData!CT$2,FALSE)</f>
        <v>104.12277223578801</v>
      </c>
      <c r="CU12">
        <f>HLOOKUP($A12,RawData!$A$1:$M$205,TableData!CU$2,FALSE)</f>
        <v>104.539616322104</v>
      </c>
      <c r="CV12">
        <f>HLOOKUP($A12,RawData!$A$1:$M$205,TableData!CV$2,FALSE)</f>
        <v>104.976418926013</v>
      </c>
      <c r="CW12">
        <f>HLOOKUP($A12,RawData!$A$1:$M$205,TableData!CW$2,FALSE)</f>
        <v>105.296126883471</v>
      </c>
      <c r="CX12">
        <f>HLOOKUP($A12,RawData!$A$1:$M$205,TableData!CX$2,FALSE)</f>
        <v>105.44853211029</v>
      </c>
      <c r="CY12">
        <f>HLOOKUP($A12,RawData!$A$1:$M$205,TableData!CY$2,FALSE)</f>
        <v>105.421931561393</v>
      </c>
      <c r="CZ12">
        <f>HLOOKUP($A12,RawData!$A$1:$M$205,TableData!CZ$2,FALSE)</f>
        <v>105.17806358675401</v>
      </c>
      <c r="DA12">
        <f>HLOOKUP($A12,RawData!$A$1:$M$205,TableData!DA$2,FALSE)</f>
        <v>104.810477606896</v>
      </c>
      <c r="DB12">
        <f>HLOOKUP($A12,RawData!$A$1:$M$205,TableData!DB$2,FALSE)</f>
        <v>104.34433207435301</v>
      </c>
      <c r="DC12">
        <f>HLOOKUP($A12,RawData!$A$1:$M$205,TableData!DC$2,FALSE)</f>
        <v>103.72652408061801</v>
      </c>
      <c r="DD12">
        <f>HLOOKUP($A12,RawData!$A$1:$M$205,TableData!DD$2,FALSE)</f>
        <v>103.07728769323801</v>
      </c>
      <c r="DE12">
        <f>HLOOKUP($A12,RawData!$A$1:$M$205,TableData!DE$2,FALSE)</f>
        <v>102.68183562436499</v>
      </c>
      <c r="DF12">
        <f>HLOOKUP($A12,RawData!$A$1:$M$205,TableData!DF$2,FALSE)</f>
        <v>102.557364060903</v>
      </c>
      <c r="DG12">
        <f>HLOOKUP($A12,RawData!$A$1:$M$205,TableData!DG$2,FALSE)</f>
        <v>102.70603688370601</v>
      </c>
      <c r="DH12">
        <f>HLOOKUP($A12,RawData!$A$1:$M$205,TableData!DH$2,FALSE)</f>
        <v>102.87043937823999</v>
      </c>
      <c r="DI12">
        <f>HLOOKUP($A12,RawData!$A$1:$M$205,TableData!DI$2,FALSE)</f>
        <v>102.89561428985</v>
      </c>
      <c r="DJ12">
        <f>HLOOKUP($A12,RawData!$A$1:$M$205,TableData!DJ$2,FALSE)</f>
        <v>102.80234338912599</v>
      </c>
      <c r="DK12">
        <f>HLOOKUP($A12,RawData!$A$1:$M$205,TableData!DK$2,FALSE)</f>
        <v>102.52945936240999</v>
      </c>
      <c r="DL12">
        <f>HLOOKUP($A12,RawData!$A$1:$M$205,TableData!DL$2,FALSE)</f>
        <v>102.062118920912</v>
      </c>
      <c r="DM12">
        <f>HLOOKUP($A12,RawData!$A$1:$M$205,TableData!DM$2,FALSE)</f>
        <v>101.419040308066</v>
      </c>
      <c r="DN12">
        <f>HLOOKUP($A12,RawData!$A$1:$M$205,TableData!DN$2,FALSE)</f>
        <v>100.65217770900399</v>
      </c>
      <c r="DO12">
        <f>HLOOKUP($A12,RawData!$A$1:$M$205,TableData!DO$2,FALSE)</f>
        <v>99.679314444446504</v>
      </c>
      <c r="DP12">
        <f>HLOOKUP($A12,RawData!$A$1:$M$205,TableData!DP$2,FALSE)</f>
        <v>98.129407812702993</v>
      </c>
      <c r="DQ12">
        <f>HLOOKUP($A12,RawData!$A$1:$M$205,TableData!DQ$2,FALSE)</f>
        <v>95.848891422494503</v>
      </c>
      <c r="DR12">
        <f>HLOOKUP($A12,RawData!$A$1:$M$205,TableData!DR$2,FALSE)</f>
        <v>92.891661431244302</v>
      </c>
      <c r="DS12">
        <f>HLOOKUP($A12,RawData!$A$1:$M$205,TableData!DS$2,FALSE)</f>
        <v>89.738888315217196</v>
      </c>
      <c r="DT12">
        <f>HLOOKUP($A12,RawData!$A$1:$M$205,TableData!DT$2,FALSE)</f>
        <v>87.125399752677495</v>
      </c>
      <c r="DU12">
        <f>HLOOKUP($A12,RawData!$A$1:$M$205,TableData!DU$2,FALSE)</f>
        <v>85.762149003490805</v>
      </c>
      <c r="DV12">
        <f>HLOOKUP($A12,RawData!$A$1:$M$205,TableData!DV$2,FALSE)</f>
        <v>85.882392848806305</v>
      </c>
      <c r="DW12">
        <f>HLOOKUP($A12,RawData!$A$1:$M$205,TableData!DW$2,FALSE)</f>
        <v>87.424318310094506</v>
      </c>
      <c r="DX12">
        <f>HLOOKUP($A12,RawData!$A$1:$M$205,TableData!DX$2,FALSE)</f>
        <v>89.973122709275003</v>
      </c>
      <c r="DY12">
        <f>HLOOKUP($A12,RawData!$A$1:$M$205,TableData!DY$2,FALSE)</f>
        <v>92.917000676463402</v>
      </c>
      <c r="DZ12">
        <f>HLOOKUP($A12,RawData!$A$1:$M$205,TableData!DZ$2,FALSE)</f>
        <v>95.649073807096997</v>
      </c>
      <c r="EA12">
        <f>HLOOKUP($A12,RawData!$A$1:$M$205,TableData!EA$2,FALSE)</f>
        <v>98.0016882208797</v>
      </c>
      <c r="EB12">
        <f>HLOOKUP($A12,RawData!$A$1:$M$205,TableData!EB$2,FALSE)</f>
        <v>100.152366821565</v>
      </c>
      <c r="EC12">
        <f>HLOOKUP($A12,RawData!$A$1:$M$205,TableData!EC$2,FALSE)</f>
        <v>102.229889954445</v>
      </c>
      <c r="ED12">
        <f>HLOOKUP($A12,RawData!$A$1:$M$205,TableData!ED$2,FALSE)</f>
        <v>104.38602387838399</v>
      </c>
      <c r="EE12">
        <f>HLOOKUP($A12,RawData!$A$1:$M$205,TableData!EE$2,FALSE)</f>
        <v>106.516296205416</v>
      </c>
      <c r="EF12">
        <f>HLOOKUP($A12,RawData!$A$1:$M$205,TableData!EF$2,FALSE)</f>
        <v>108.135342849277</v>
      </c>
      <c r="EG12">
        <f>HLOOKUP($A12,RawData!$A$1:$M$205,TableData!EG$2,FALSE)</f>
        <v>108.897105834122</v>
      </c>
      <c r="EH12">
        <f>HLOOKUP($A12,RawData!$A$1:$M$205,TableData!EH$2,FALSE)</f>
        <v>108.70193349153899</v>
      </c>
      <c r="EI12">
        <f>HLOOKUP($A12,RawData!$A$1:$M$205,TableData!EI$2,FALSE)</f>
        <v>107.761173533815</v>
      </c>
      <c r="EJ12">
        <f>HLOOKUP($A12,RawData!$A$1:$M$205,TableData!EJ$2,FALSE)</f>
        <v>106.58952523493799</v>
      </c>
      <c r="EK12">
        <f>HLOOKUP($A12,RawData!$A$1:$M$205,TableData!EK$2,FALSE)</f>
        <v>105.675792093159</v>
      </c>
      <c r="EL12">
        <f>HLOOKUP($A12,RawData!$A$1:$M$205,TableData!EL$2,FALSE)</f>
        <v>105.348138012999</v>
      </c>
      <c r="EM12">
        <f>HLOOKUP($A12,RawData!$A$1:$M$205,TableData!EM$2,FALSE)</f>
        <v>105.483854416753</v>
      </c>
      <c r="EN12">
        <f>HLOOKUP($A12,RawData!$A$1:$M$205,TableData!EN$2,FALSE)</f>
        <v>105.789384646389</v>
      </c>
      <c r="EO12">
        <f>HLOOKUP($A12,RawData!$A$1:$M$205,TableData!EO$2,FALSE)</f>
        <v>105.85996305712</v>
      </c>
      <c r="EP12">
        <f>HLOOKUP($A12,RawData!$A$1:$M$205,TableData!EP$2,FALSE)</f>
        <v>105.485939662223</v>
      </c>
      <c r="EQ12">
        <f>HLOOKUP($A12,RawData!$A$1:$M$205,TableData!EQ$2,FALSE)</f>
        <v>104.79212581608699</v>
      </c>
      <c r="ER12">
        <f>HLOOKUP($A12,RawData!$A$1:$M$205,TableData!ER$2,FALSE)</f>
        <v>104.03425195278599</v>
      </c>
      <c r="ES12">
        <f>HLOOKUP($A12,RawData!$A$1:$M$205,TableData!ES$2,FALSE)</f>
        <v>103.33389839306101</v>
      </c>
      <c r="ET12">
        <f>HLOOKUP($A12,RawData!$A$1:$M$205,TableData!ET$2,FALSE)</f>
        <v>102.658853673742</v>
      </c>
      <c r="EU12">
        <f>HLOOKUP($A12,RawData!$A$1:$M$205,TableData!EU$2,FALSE)</f>
        <v>101.818471380739</v>
      </c>
      <c r="EV12">
        <f>HLOOKUP($A12,RawData!$A$1:$M$205,TableData!EV$2,FALSE)</f>
        <v>100.738184626099</v>
      </c>
      <c r="EW12">
        <f>HLOOKUP($A12,RawData!$A$1:$M$205,TableData!EW$2,FALSE)</f>
        <v>99.2758085628261</v>
      </c>
      <c r="EX12">
        <f>HLOOKUP($A12,RawData!$A$1:$M$205,TableData!EX$2,FALSE)</f>
        <v>97.472174543976095</v>
      </c>
      <c r="EY12">
        <f>HLOOKUP($A12,RawData!$A$1:$M$205,TableData!EY$2,FALSE)</f>
        <v>95.577035011356301</v>
      </c>
      <c r="EZ12">
        <f>HLOOKUP($A12,RawData!$A$1:$M$205,TableData!EZ$2,FALSE)</f>
        <v>94.072321659346599</v>
      </c>
      <c r="FA12">
        <f>HLOOKUP($A12,RawData!$A$1:$M$205,TableData!FA$2,FALSE)</f>
        <v>93.389006851003899</v>
      </c>
      <c r="FB12">
        <f>HLOOKUP($A12,RawData!$A$1:$M$205,TableData!FB$2,FALSE)</f>
        <v>93.561093537753294</v>
      </c>
      <c r="FC12">
        <f>HLOOKUP($A12,RawData!$A$1:$M$205,TableData!FC$2,FALSE)</f>
        <v>94.255318138323801</v>
      </c>
      <c r="FD12">
        <f>HLOOKUP($A12,RawData!$A$1:$M$205,TableData!FD$2,FALSE)</f>
        <v>95.130730909023399</v>
      </c>
      <c r="FE12">
        <f>HLOOKUP($A12,RawData!$A$1:$M$205,TableData!FE$2,FALSE)</f>
        <v>95.862892093910702</v>
      </c>
      <c r="FF12">
        <f>HLOOKUP($A12,RawData!$A$1:$M$205,TableData!FF$2,FALSE)</f>
        <v>96.454431785215604</v>
      </c>
      <c r="FG12">
        <f>HLOOKUP($A12,RawData!$A$1:$M$205,TableData!FG$2,FALSE)</f>
        <v>97.018063671658098</v>
      </c>
      <c r="FH12">
        <f>HLOOKUP($A12,RawData!$A$1:$M$205,TableData!FH$2,FALSE)</f>
        <v>97.478269268311706</v>
      </c>
      <c r="FI12">
        <f>HLOOKUP($A12,RawData!$A$1:$M$205,TableData!FI$2,FALSE)</f>
        <v>97.862315815316904</v>
      </c>
      <c r="FJ12">
        <f>HLOOKUP($A12,RawData!$A$1:$M$205,TableData!FJ$2,FALSE)</f>
        <v>98.348273661523805</v>
      </c>
      <c r="FK12">
        <f>HLOOKUP($A12,RawData!$A$1:$M$205,TableData!FK$2,FALSE)</f>
        <v>98.991840222437006</v>
      </c>
      <c r="FL12">
        <f>HLOOKUP($A12,RawData!$A$1:$M$205,TableData!FL$2,FALSE)</f>
        <v>99.737084358688193</v>
      </c>
      <c r="FM12">
        <f>HLOOKUP($A12,RawData!$A$1:$M$205,TableData!FM$2,FALSE)</f>
        <v>100.451604311103</v>
      </c>
    </row>
    <row r="13" spans="1:181" x14ac:dyDescent="0.2">
      <c r="A13" t="s">
        <v>126</v>
      </c>
      <c r="B13">
        <f>HLOOKUP($A13,RawData!$A$1:$M$205,TableData!B$2,FALSE)</f>
        <v>100.552182996871</v>
      </c>
      <c r="C13">
        <f>HLOOKUP($A13,RawData!$A$1:$M$205,TableData!C$2,FALSE)</f>
        <v>101.296381039237</v>
      </c>
      <c r="D13">
        <f>HLOOKUP($A13,RawData!$A$1:$M$205,TableData!D$2,FALSE)</f>
        <v>101.71125850394201</v>
      </c>
      <c r="E13">
        <f>HLOOKUP($A13,RawData!$A$1:$M$205,TableData!E$2,FALSE)</f>
        <v>101.863728929706</v>
      </c>
      <c r="F13">
        <f>HLOOKUP($A13,RawData!$A$1:$M$205,TableData!F$2,FALSE)</f>
        <v>101.800469056964</v>
      </c>
      <c r="G13">
        <f>HLOOKUP($A13,RawData!$A$1:$M$205,TableData!G$2,FALSE)</f>
        <v>101.689279791366</v>
      </c>
      <c r="H13">
        <f>HLOOKUP($A13,RawData!$A$1:$M$205,TableData!H$2,FALSE)</f>
        <v>101.69996254489401</v>
      </c>
      <c r="I13">
        <f>HLOOKUP($A13,RawData!$A$1:$M$205,TableData!I$2,FALSE)</f>
        <v>101.88234896108</v>
      </c>
      <c r="J13">
        <f>HLOOKUP($A13,RawData!$A$1:$M$205,TableData!J$2,FALSE)</f>
        <v>102.216447816458</v>
      </c>
      <c r="K13">
        <f>HLOOKUP($A13,RawData!$A$1:$M$205,TableData!K$2,FALSE)</f>
        <v>102.634452151932</v>
      </c>
      <c r="L13">
        <f>HLOOKUP($A13,RawData!$A$1:$M$205,TableData!L$2,FALSE)</f>
        <v>103.08289640824501</v>
      </c>
      <c r="M13">
        <f>HLOOKUP($A13,RawData!$A$1:$M$205,TableData!M$2,FALSE)</f>
        <v>103.429268516283</v>
      </c>
      <c r="N13">
        <f>HLOOKUP($A13,RawData!$A$1:$M$205,TableData!N$2,FALSE)</f>
        <v>103.607758773439</v>
      </c>
      <c r="O13">
        <f>HLOOKUP($A13,RawData!$A$1:$M$205,TableData!O$2,FALSE)</f>
        <v>103.54647489972599</v>
      </c>
      <c r="P13">
        <f>HLOOKUP($A13,RawData!$A$1:$M$205,TableData!P$2,FALSE)</f>
        <v>103.216448938363</v>
      </c>
      <c r="Q13">
        <f>HLOOKUP($A13,RawData!$A$1:$M$205,TableData!Q$2,FALSE)</f>
        <v>102.714648522313</v>
      </c>
      <c r="R13">
        <f>HLOOKUP($A13,RawData!$A$1:$M$205,TableData!R$2,FALSE)</f>
        <v>102.243732991711</v>
      </c>
      <c r="S13">
        <f>HLOOKUP($A13,RawData!$A$1:$M$205,TableData!S$2,FALSE)</f>
        <v>101.84398619744501</v>
      </c>
      <c r="T13">
        <f>HLOOKUP($A13,RawData!$A$1:$M$205,TableData!T$2,FALSE)</f>
        <v>101.504487002101</v>
      </c>
      <c r="U13">
        <f>HLOOKUP($A13,RawData!$A$1:$M$205,TableData!U$2,FALSE)</f>
        <v>101.30092387312</v>
      </c>
      <c r="V13">
        <f>HLOOKUP($A13,RawData!$A$1:$M$205,TableData!V$2,FALSE)</f>
        <v>101.242330858004</v>
      </c>
      <c r="W13">
        <f>HLOOKUP($A13,RawData!$A$1:$M$205,TableData!W$2,FALSE)</f>
        <v>101.248945757147</v>
      </c>
      <c r="X13">
        <f>HLOOKUP($A13,RawData!$A$1:$M$205,TableData!X$2,FALSE)</f>
        <v>101.231196326302</v>
      </c>
      <c r="Y13">
        <f>HLOOKUP($A13,RawData!$A$1:$M$205,TableData!Y$2,FALSE)</f>
        <v>101.179193631174</v>
      </c>
      <c r="Z13">
        <f>HLOOKUP($A13,RawData!$A$1:$M$205,TableData!Z$2,FALSE)</f>
        <v>101.04773780816799</v>
      </c>
      <c r="AA13">
        <f>HLOOKUP($A13,RawData!$A$1:$M$205,TableData!AA$2,FALSE)</f>
        <v>100.818202979047</v>
      </c>
      <c r="AB13">
        <f>HLOOKUP($A13,RawData!$A$1:$M$205,TableData!AB$2,FALSE)</f>
        <v>100.496488848544</v>
      </c>
      <c r="AC13">
        <f>HLOOKUP($A13,RawData!$A$1:$M$205,TableData!AC$2,FALSE)</f>
        <v>100.07584188516999</v>
      </c>
      <c r="AD13">
        <f>HLOOKUP($A13,RawData!$A$1:$M$205,TableData!AD$2,FALSE)</f>
        <v>99.594228319399207</v>
      </c>
      <c r="AE13">
        <f>HLOOKUP($A13,RawData!$A$1:$M$205,TableData!AE$2,FALSE)</f>
        <v>99.158547051054398</v>
      </c>
      <c r="AF13">
        <f>HLOOKUP($A13,RawData!$A$1:$M$205,TableData!AF$2,FALSE)</f>
        <v>98.892734358752605</v>
      </c>
      <c r="AG13">
        <f>HLOOKUP($A13,RawData!$A$1:$M$205,TableData!AG$2,FALSE)</f>
        <v>98.787620672657198</v>
      </c>
      <c r="AH13">
        <f>HLOOKUP($A13,RawData!$A$1:$M$205,TableData!AH$2,FALSE)</f>
        <v>98.826381215442098</v>
      </c>
      <c r="AI13">
        <f>HLOOKUP($A13,RawData!$A$1:$M$205,TableData!AI$2,FALSE)</f>
        <v>99.012379932441405</v>
      </c>
      <c r="AJ13">
        <f>HLOOKUP($A13,RawData!$A$1:$M$205,TableData!AJ$2,FALSE)</f>
        <v>99.268802105438596</v>
      </c>
      <c r="AK13">
        <f>HLOOKUP($A13,RawData!$A$1:$M$205,TableData!AK$2,FALSE)</f>
        <v>99.493260989550194</v>
      </c>
      <c r="AL13">
        <f>HLOOKUP($A13,RawData!$A$1:$M$205,TableData!AL$2,FALSE)</f>
        <v>99.572502264560995</v>
      </c>
      <c r="AM13">
        <f>HLOOKUP($A13,RawData!$A$1:$M$205,TableData!AM$2,FALSE)</f>
        <v>99.504720097727699</v>
      </c>
      <c r="AN13">
        <f>HLOOKUP($A13,RawData!$A$1:$M$205,TableData!AN$2,FALSE)</f>
        <v>99.389142033209495</v>
      </c>
      <c r="AO13">
        <f>HLOOKUP($A13,RawData!$A$1:$M$205,TableData!AO$2,FALSE)</f>
        <v>99.339325512927104</v>
      </c>
      <c r="AP13">
        <f>HLOOKUP($A13,RawData!$A$1:$M$205,TableData!AP$2,FALSE)</f>
        <v>99.445541533431594</v>
      </c>
      <c r="AQ13">
        <f>HLOOKUP($A13,RawData!$A$1:$M$205,TableData!AQ$2,FALSE)</f>
        <v>99.700357537651698</v>
      </c>
      <c r="AR13">
        <f>HLOOKUP($A13,RawData!$A$1:$M$205,TableData!AR$2,FALSE)</f>
        <v>100.007982765367</v>
      </c>
      <c r="AS13">
        <f>HLOOKUP($A13,RawData!$A$1:$M$205,TableData!AS$2,FALSE)</f>
        <v>100.27928039826701</v>
      </c>
      <c r="AT13">
        <f>HLOOKUP($A13,RawData!$A$1:$M$205,TableData!AT$2,FALSE)</f>
        <v>100.42540488567499</v>
      </c>
      <c r="AU13">
        <f>HLOOKUP($A13,RawData!$A$1:$M$205,TableData!AU$2,FALSE)</f>
        <v>100.435468452753</v>
      </c>
      <c r="AV13">
        <f>HLOOKUP($A13,RawData!$A$1:$M$205,TableData!AV$2,FALSE)</f>
        <v>100.3644848803</v>
      </c>
      <c r="AW13">
        <f>HLOOKUP($A13,RawData!$A$1:$M$205,TableData!AW$2,FALSE)</f>
        <v>100.323274220363</v>
      </c>
      <c r="AX13">
        <f>HLOOKUP($A13,RawData!$A$1:$M$205,TableData!AX$2,FALSE)</f>
        <v>100.44224771896</v>
      </c>
      <c r="AY13">
        <f>HLOOKUP($A13,RawData!$A$1:$M$205,TableData!AY$2,FALSE)</f>
        <v>100.731388214818</v>
      </c>
      <c r="AZ13">
        <f>HLOOKUP($A13,RawData!$A$1:$M$205,TableData!AZ$2,FALSE)</f>
        <v>101.074693752974</v>
      </c>
      <c r="BA13">
        <f>HLOOKUP($A13,RawData!$A$1:$M$205,TableData!BA$2,FALSE)</f>
        <v>101.392133578284</v>
      </c>
      <c r="BB13">
        <f>HLOOKUP($A13,RawData!$A$1:$M$205,TableData!BB$2,FALSE)</f>
        <v>101.658293053045</v>
      </c>
      <c r="BC13">
        <f>HLOOKUP($A13,RawData!$A$1:$M$205,TableData!BC$2,FALSE)</f>
        <v>101.851617875638</v>
      </c>
      <c r="BD13">
        <f>HLOOKUP($A13,RawData!$A$1:$M$205,TableData!BD$2,FALSE)</f>
        <v>101.890391245533</v>
      </c>
      <c r="BE13">
        <f>HLOOKUP($A13,RawData!$A$1:$M$205,TableData!BE$2,FALSE)</f>
        <v>101.75636835700099</v>
      </c>
      <c r="BF13">
        <f>HLOOKUP($A13,RawData!$A$1:$M$205,TableData!BF$2,FALSE)</f>
        <v>101.455089277803</v>
      </c>
      <c r="BG13">
        <f>HLOOKUP($A13,RawData!$A$1:$M$205,TableData!BG$2,FALSE)</f>
        <v>101.068405558541</v>
      </c>
      <c r="BH13">
        <f>HLOOKUP($A13,RawData!$A$1:$M$205,TableData!BH$2,FALSE)</f>
        <v>100.718705280595</v>
      </c>
      <c r="BI13">
        <f>HLOOKUP($A13,RawData!$A$1:$M$205,TableData!BI$2,FALSE)</f>
        <v>100.43905062475</v>
      </c>
      <c r="BJ13">
        <f>HLOOKUP($A13,RawData!$A$1:$M$205,TableData!BJ$2,FALSE)</f>
        <v>100.209021431004</v>
      </c>
      <c r="BK13">
        <f>HLOOKUP($A13,RawData!$A$1:$M$205,TableData!BK$2,FALSE)</f>
        <v>99.974783393553594</v>
      </c>
      <c r="BL13">
        <f>HLOOKUP($A13,RawData!$A$1:$M$205,TableData!BL$2,FALSE)</f>
        <v>99.696120723191797</v>
      </c>
      <c r="BM13">
        <f>HLOOKUP($A13,RawData!$A$1:$M$205,TableData!BM$2,FALSE)</f>
        <v>99.324854109086303</v>
      </c>
      <c r="BN13">
        <f>HLOOKUP($A13,RawData!$A$1:$M$205,TableData!BN$2,FALSE)</f>
        <v>98.7987397412153</v>
      </c>
      <c r="BO13">
        <f>HLOOKUP($A13,RawData!$A$1:$M$205,TableData!BO$2,FALSE)</f>
        <v>98.206026614230097</v>
      </c>
      <c r="BP13">
        <f>HLOOKUP($A13,RawData!$A$1:$M$205,TableData!BP$2,FALSE)</f>
        <v>97.701152630161801</v>
      </c>
      <c r="BQ13">
        <f>HLOOKUP($A13,RawData!$A$1:$M$205,TableData!BQ$2,FALSE)</f>
        <v>97.332361401679194</v>
      </c>
      <c r="BR13">
        <f>HLOOKUP($A13,RawData!$A$1:$M$205,TableData!BR$2,FALSE)</f>
        <v>97.119328280705204</v>
      </c>
      <c r="BS13">
        <f>HLOOKUP($A13,RawData!$A$1:$M$205,TableData!BS$2,FALSE)</f>
        <v>96.9869633555315</v>
      </c>
      <c r="BT13">
        <f>HLOOKUP($A13,RawData!$A$1:$M$205,TableData!BT$2,FALSE)</f>
        <v>96.906623827033499</v>
      </c>
      <c r="BU13">
        <f>HLOOKUP($A13,RawData!$A$1:$M$205,TableData!BU$2,FALSE)</f>
        <v>96.854758255038604</v>
      </c>
      <c r="BV13">
        <f>HLOOKUP($A13,RawData!$A$1:$M$205,TableData!BV$2,FALSE)</f>
        <v>96.868863717999503</v>
      </c>
      <c r="BW13">
        <f>HLOOKUP($A13,RawData!$A$1:$M$205,TableData!BW$2,FALSE)</f>
        <v>96.951187111470503</v>
      </c>
      <c r="BX13">
        <f>HLOOKUP($A13,RawData!$A$1:$M$205,TableData!BX$2,FALSE)</f>
        <v>97.117849309772495</v>
      </c>
      <c r="BY13">
        <f>HLOOKUP($A13,RawData!$A$1:$M$205,TableData!BY$2,FALSE)</f>
        <v>97.3577665060931</v>
      </c>
      <c r="BZ13">
        <f>HLOOKUP($A13,RawData!$A$1:$M$205,TableData!BZ$2,FALSE)</f>
        <v>97.598873147792602</v>
      </c>
      <c r="CA13">
        <f>HLOOKUP($A13,RawData!$A$1:$M$205,TableData!CA$2,FALSE)</f>
        <v>97.806809784957906</v>
      </c>
      <c r="CB13">
        <f>HLOOKUP($A13,RawData!$A$1:$M$205,TableData!CB$2,FALSE)</f>
        <v>98.009725230828195</v>
      </c>
      <c r="CC13">
        <f>HLOOKUP($A13,RawData!$A$1:$M$205,TableData!CC$2,FALSE)</f>
        <v>98.240415567586496</v>
      </c>
      <c r="CD13">
        <f>HLOOKUP($A13,RawData!$A$1:$M$205,TableData!CD$2,FALSE)</f>
        <v>98.578599259145193</v>
      </c>
      <c r="CE13">
        <f>HLOOKUP($A13,RawData!$A$1:$M$205,TableData!CE$2,FALSE)</f>
        <v>99.072483058499301</v>
      </c>
      <c r="CF13">
        <f>HLOOKUP($A13,RawData!$A$1:$M$205,TableData!CF$2,FALSE)</f>
        <v>99.728874008322506</v>
      </c>
      <c r="CG13">
        <f>HLOOKUP($A13,RawData!$A$1:$M$205,TableData!CG$2,FALSE)</f>
        <v>100.479031357209</v>
      </c>
      <c r="CH13">
        <f>HLOOKUP($A13,RawData!$A$1:$M$205,TableData!CH$2,FALSE)</f>
        <v>101.23419082246301</v>
      </c>
      <c r="CI13">
        <f>HLOOKUP($A13,RawData!$A$1:$M$205,TableData!CI$2,FALSE)</f>
        <v>101.880701801461</v>
      </c>
      <c r="CJ13">
        <f>HLOOKUP($A13,RawData!$A$1:$M$205,TableData!CJ$2,FALSE)</f>
        <v>102.36574324782799</v>
      </c>
      <c r="CK13">
        <f>HLOOKUP($A13,RawData!$A$1:$M$205,TableData!CK$2,FALSE)</f>
        <v>102.71204826871499</v>
      </c>
      <c r="CL13">
        <f>HLOOKUP($A13,RawData!$A$1:$M$205,TableData!CL$2,FALSE)</f>
        <v>102.99365913136801</v>
      </c>
      <c r="CM13">
        <f>HLOOKUP($A13,RawData!$A$1:$M$205,TableData!CM$2,FALSE)</f>
        <v>103.195080212947</v>
      </c>
      <c r="CN13">
        <f>HLOOKUP($A13,RawData!$A$1:$M$205,TableData!CN$2,FALSE)</f>
        <v>103.287352843997</v>
      </c>
      <c r="CO13">
        <f>HLOOKUP($A13,RawData!$A$1:$M$205,TableData!CO$2,FALSE)</f>
        <v>103.321699920482</v>
      </c>
      <c r="CP13">
        <f>HLOOKUP($A13,RawData!$A$1:$M$205,TableData!CP$2,FALSE)</f>
        <v>103.34403904481999</v>
      </c>
      <c r="CQ13">
        <f>HLOOKUP($A13,RawData!$A$1:$M$205,TableData!CQ$2,FALSE)</f>
        <v>103.445063659854</v>
      </c>
      <c r="CR13">
        <f>HLOOKUP($A13,RawData!$A$1:$M$205,TableData!CR$2,FALSE)</f>
        <v>103.58730883683199</v>
      </c>
      <c r="CS13">
        <f>HLOOKUP($A13,RawData!$A$1:$M$205,TableData!CS$2,FALSE)</f>
        <v>103.74747933612799</v>
      </c>
      <c r="CT13">
        <f>HLOOKUP($A13,RawData!$A$1:$M$205,TableData!CT$2,FALSE)</f>
        <v>103.90549903412</v>
      </c>
      <c r="CU13">
        <f>HLOOKUP($A13,RawData!$A$1:$M$205,TableData!CU$2,FALSE)</f>
        <v>104.064755297376</v>
      </c>
      <c r="CV13">
        <f>HLOOKUP($A13,RawData!$A$1:$M$205,TableData!CV$2,FALSE)</f>
        <v>104.26023039200901</v>
      </c>
      <c r="CW13">
        <f>HLOOKUP($A13,RawData!$A$1:$M$205,TableData!CW$2,FALSE)</f>
        <v>104.369752148583</v>
      </c>
      <c r="CX13">
        <f>HLOOKUP($A13,RawData!$A$1:$M$205,TableData!CX$2,FALSE)</f>
        <v>104.29894395171399</v>
      </c>
      <c r="CY13">
        <f>HLOOKUP($A13,RawData!$A$1:$M$205,TableData!CY$2,FALSE)</f>
        <v>103.969311138405</v>
      </c>
      <c r="CZ13">
        <f>HLOOKUP($A13,RawData!$A$1:$M$205,TableData!CZ$2,FALSE)</f>
        <v>103.360967502598</v>
      </c>
      <c r="DA13">
        <f>HLOOKUP($A13,RawData!$A$1:$M$205,TableData!DA$2,FALSE)</f>
        <v>102.616186263709</v>
      </c>
      <c r="DB13">
        <f>HLOOKUP($A13,RawData!$A$1:$M$205,TableData!DB$2,FALSE)</f>
        <v>101.91658811802201</v>
      </c>
      <c r="DC13">
        <f>HLOOKUP($A13,RawData!$A$1:$M$205,TableData!DC$2,FALSE)</f>
        <v>101.3453686252</v>
      </c>
      <c r="DD13">
        <f>HLOOKUP($A13,RawData!$A$1:$M$205,TableData!DD$2,FALSE)</f>
        <v>101.046159577859</v>
      </c>
      <c r="DE13">
        <f>HLOOKUP($A13,RawData!$A$1:$M$205,TableData!DE$2,FALSE)</f>
        <v>101.12572108189801</v>
      </c>
      <c r="DF13">
        <f>HLOOKUP($A13,RawData!$A$1:$M$205,TableData!DF$2,FALSE)</f>
        <v>101.483298112108</v>
      </c>
      <c r="DG13">
        <f>HLOOKUP($A13,RawData!$A$1:$M$205,TableData!DG$2,FALSE)</f>
        <v>102.023107885279</v>
      </c>
      <c r="DH13">
        <f>HLOOKUP($A13,RawData!$A$1:$M$205,TableData!DH$2,FALSE)</f>
        <v>102.444602278696</v>
      </c>
      <c r="DI13">
        <f>HLOOKUP($A13,RawData!$A$1:$M$205,TableData!DI$2,FALSE)</f>
        <v>102.504575323756</v>
      </c>
      <c r="DJ13">
        <f>HLOOKUP($A13,RawData!$A$1:$M$205,TableData!DJ$2,FALSE)</f>
        <v>102.156545493362</v>
      </c>
      <c r="DK13">
        <f>HLOOKUP($A13,RawData!$A$1:$M$205,TableData!DK$2,FALSE)</f>
        <v>101.506610803876</v>
      </c>
      <c r="DL13">
        <f>HLOOKUP($A13,RawData!$A$1:$M$205,TableData!DL$2,FALSE)</f>
        <v>100.831822297599</v>
      </c>
      <c r="DM13">
        <f>HLOOKUP($A13,RawData!$A$1:$M$205,TableData!DM$2,FALSE)</f>
        <v>100.268301388701</v>
      </c>
      <c r="DN13">
        <f>HLOOKUP($A13,RawData!$A$1:$M$205,TableData!DN$2,FALSE)</f>
        <v>99.722919115472095</v>
      </c>
      <c r="DO13">
        <f>HLOOKUP($A13,RawData!$A$1:$M$205,TableData!DO$2,FALSE)</f>
        <v>98.943877178870395</v>
      </c>
      <c r="DP13">
        <f>HLOOKUP($A13,RawData!$A$1:$M$205,TableData!DP$2,FALSE)</f>
        <v>97.477349442571395</v>
      </c>
      <c r="DQ13">
        <f>HLOOKUP($A13,RawData!$A$1:$M$205,TableData!DQ$2,FALSE)</f>
        <v>95.124219820049603</v>
      </c>
      <c r="DR13">
        <f>HLOOKUP($A13,RawData!$A$1:$M$205,TableData!DR$2,FALSE)</f>
        <v>92.106281986162003</v>
      </c>
      <c r="DS13">
        <f>HLOOKUP($A13,RawData!$A$1:$M$205,TableData!DS$2,FALSE)</f>
        <v>89.052122783886503</v>
      </c>
      <c r="DT13">
        <f>HLOOKUP($A13,RawData!$A$1:$M$205,TableData!DT$2,FALSE)</f>
        <v>86.823737693550598</v>
      </c>
      <c r="DU13">
        <f>HLOOKUP($A13,RawData!$A$1:$M$205,TableData!DU$2,FALSE)</f>
        <v>86.267327110257099</v>
      </c>
      <c r="DV13">
        <f>HLOOKUP($A13,RawData!$A$1:$M$205,TableData!DV$2,FALSE)</f>
        <v>87.591067344373499</v>
      </c>
      <c r="DW13">
        <f>HLOOKUP($A13,RawData!$A$1:$M$205,TableData!DW$2,FALSE)</f>
        <v>90.392640007302305</v>
      </c>
      <c r="DX13">
        <f>HLOOKUP($A13,RawData!$A$1:$M$205,TableData!DX$2,FALSE)</f>
        <v>93.779842164643696</v>
      </c>
      <c r="DY13">
        <f>HLOOKUP($A13,RawData!$A$1:$M$205,TableData!DY$2,FALSE)</f>
        <v>96.899336684420604</v>
      </c>
      <c r="DZ13">
        <f>HLOOKUP($A13,RawData!$A$1:$M$205,TableData!DZ$2,FALSE)</f>
        <v>99.219875994618803</v>
      </c>
      <c r="EA13">
        <f>HLOOKUP($A13,RawData!$A$1:$M$205,TableData!EA$2,FALSE)</f>
        <v>100.718411968951</v>
      </c>
      <c r="EB13">
        <f>HLOOKUP($A13,RawData!$A$1:$M$205,TableData!EB$2,FALSE)</f>
        <v>101.88674918162</v>
      </c>
      <c r="EC13">
        <f>HLOOKUP($A13,RawData!$A$1:$M$205,TableData!EC$2,FALSE)</f>
        <v>103.225794551631</v>
      </c>
      <c r="ED13">
        <f>HLOOKUP($A13,RawData!$A$1:$M$205,TableData!ED$2,FALSE)</f>
        <v>104.961930990323</v>
      </c>
      <c r="EE13">
        <f>HLOOKUP($A13,RawData!$A$1:$M$205,TableData!EE$2,FALSE)</f>
        <v>106.822587493425</v>
      </c>
      <c r="EF13">
        <f>HLOOKUP($A13,RawData!$A$1:$M$205,TableData!EF$2,FALSE)</f>
        <v>108.200863895303</v>
      </c>
      <c r="EG13">
        <f>HLOOKUP($A13,RawData!$A$1:$M$205,TableData!EG$2,FALSE)</f>
        <v>108.543919048875</v>
      </c>
      <c r="EH13">
        <f>HLOOKUP($A13,RawData!$A$1:$M$205,TableData!EH$2,FALSE)</f>
        <v>107.764349465507</v>
      </c>
      <c r="EI13">
        <f>HLOOKUP($A13,RawData!$A$1:$M$205,TableData!EI$2,FALSE)</f>
        <v>106.277486169753</v>
      </c>
      <c r="EJ13">
        <f>HLOOKUP($A13,RawData!$A$1:$M$205,TableData!EJ$2,FALSE)</f>
        <v>104.733598756373</v>
      </c>
      <c r="EK13">
        <f>HLOOKUP($A13,RawData!$A$1:$M$205,TableData!EK$2,FALSE)</f>
        <v>103.64203529504501</v>
      </c>
      <c r="EL13">
        <f>HLOOKUP($A13,RawData!$A$1:$M$205,TableData!EL$2,FALSE)</f>
        <v>103.23637475666099</v>
      </c>
      <c r="EM13">
        <f>HLOOKUP($A13,RawData!$A$1:$M$205,TableData!EM$2,FALSE)</f>
        <v>103.400656810603</v>
      </c>
      <c r="EN13">
        <f>HLOOKUP($A13,RawData!$A$1:$M$205,TableData!EN$2,FALSE)</f>
        <v>103.790752239391</v>
      </c>
      <c r="EO13">
        <f>HLOOKUP($A13,RawData!$A$1:$M$205,TableData!EO$2,FALSE)</f>
        <v>103.972013996559</v>
      </c>
      <c r="EP13">
        <f>HLOOKUP($A13,RawData!$A$1:$M$205,TableData!EP$2,FALSE)</f>
        <v>103.756305698348</v>
      </c>
      <c r="EQ13">
        <f>HLOOKUP($A13,RawData!$A$1:$M$205,TableData!EQ$2,FALSE)</f>
        <v>103.261457511008</v>
      </c>
      <c r="ER13">
        <f>HLOOKUP($A13,RawData!$A$1:$M$205,TableData!ER$2,FALSE)</f>
        <v>102.717420504313</v>
      </c>
      <c r="ES13">
        <f>HLOOKUP($A13,RawData!$A$1:$M$205,TableData!ES$2,FALSE)</f>
        <v>102.197927956424</v>
      </c>
      <c r="ET13">
        <f>HLOOKUP($A13,RawData!$A$1:$M$205,TableData!ET$2,FALSE)</f>
        <v>101.59877105626499</v>
      </c>
      <c r="EU13">
        <f>HLOOKUP($A13,RawData!$A$1:$M$205,TableData!EU$2,FALSE)</f>
        <v>100.78178387125899</v>
      </c>
      <c r="EV13">
        <f>HLOOKUP($A13,RawData!$A$1:$M$205,TableData!EV$2,FALSE)</f>
        <v>99.718186137084203</v>
      </c>
      <c r="EW13">
        <f>HLOOKUP($A13,RawData!$A$1:$M$205,TableData!EW$2,FALSE)</f>
        <v>98.471674501596198</v>
      </c>
      <c r="EX13">
        <f>HLOOKUP($A13,RawData!$A$1:$M$205,TableData!EX$2,FALSE)</f>
        <v>97.222260287194104</v>
      </c>
      <c r="EY13">
        <f>HLOOKUP($A13,RawData!$A$1:$M$205,TableData!EY$2,FALSE)</f>
        <v>96.174692220945801</v>
      </c>
      <c r="EZ13">
        <f>HLOOKUP($A13,RawData!$A$1:$M$205,TableData!EZ$2,FALSE)</f>
        <v>95.532113787368203</v>
      </c>
      <c r="FA13">
        <f>HLOOKUP($A13,RawData!$A$1:$M$205,TableData!FA$2,FALSE)</f>
        <v>95.480016280778301</v>
      </c>
      <c r="FB13">
        <f>HLOOKUP($A13,RawData!$A$1:$M$205,TableData!FB$2,FALSE)</f>
        <v>95.930876743016796</v>
      </c>
      <c r="FC13">
        <f>HLOOKUP($A13,RawData!$A$1:$M$205,TableData!FC$2,FALSE)</f>
        <v>96.615218020655604</v>
      </c>
      <c r="FD13">
        <f>HLOOKUP($A13,RawData!$A$1:$M$205,TableData!FD$2,FALSE)</f>
        <v>97.245072224071805</v>
      </c>
      <c r="FE13">
        <f>HLOOKUP($A13,RawData!$A$1:$M$205,TableData!FE$2,FALSE)</f>
        <v>97.643223649597402</v>
      </c>
      <c r="FF13">
        <f>HLOOKUP($A13,RawData!$A$1:$M$205,TableData!FF$2,FALSE)</f>
        <v>97.879310541587003</v>
      </c>
      <c r="FG13">
        <f>HLOOKUP($A13,RawData!$A$1:$M$205,TableData!FG$2,FALSE)</f>
        <v>98.069897946196704</v>
      </c>
      <c r="FH13">
        <f>HLOOKUP($A13,RawData!$A$1:$M$205,TableData!FH$2,FALSE)</f>
        <v>98.274710745657103</v>
      </c>
      <c r="FI13">
        <f>HLOOKUP($A13,RawData!$A$1:$M$205,TableData!FI$2,FALSE)</f>
        <v>98.527570900757397</v>
      </c>
      <c r="FJ13">
        <f>HLOOKUP($A13,RawData!$A$1:$M$205,TableData!FJ$2,FALSE)</f>
        <v>98.895546932005104</v>
      </c>
      <c r="FK13">
        <f>HLOOKUP($A13,RawData!$A$1:$M$205,TableData!FK$2,FALSE)</f>
        <v>99.386998537337007</v>
      </c>
      <c r="FL13">
        <f>HLOOKUP($A13,RawData!$A$1:$M$205,TableData!FL$2,FALSE)</f>
        <v>99.966271571520096</v>
      </c>
      <c r="FM13">
        <f>HLOOKUP($A13,RawData!$A$1:$M$205,TableData!FM$2,FALSE)</f>
        <v>100.571359057865</v>
      </c>
    </row>
    <row r="14" spans="1:181" x14ac:dyDescent="0.2">
      <c r="A14" t="s">
        <v>122</v>
      </c>
      <c r="B14">
        <f>HLOOKUP($A14,RawData!$A$1:$M$205,TableData!B$2,FALSE)</f>
        <v>94.419724184893496</v>
      </c>
      <c r="C14">
        <f>HLOOKUP($A14,RawData!$A$1:$M$205,TableData!C$2,FALSE)</f>
        <v>96.008607517014596</v>
      </c>
      <c r="D14">
        <f>HLOOKUP($A14,RawData!$A$1:$M$205,TableData!D$2,FALSE)</f>
        <v>97.475695445478294</v>
      </c>
      <c r="E14">
        <f>HLOOKUP($A14,RawData!$A$1:$M$205,TableData!E$2,FALSE)</f>
        <v>98.613132438522598</v>
      </c>
      <c r="F14">
        <f>HLOOKUP($A14,RawData!$A$1:$M$205,TableData!F$2,FALSE)</f>
        <v>99.257597243582296</v>
      </c>
      <c r="G14">
        <f>HLOOKUP($A14,RawData!$A$1:$M$205,TableData!G$2,FALSE)</f>
        <v>99.451197707079899</v>
      </c>
      <c r="H14">
        <f>HLOOKUP($A14,RawData!$A$1:$M$205,TableData!H$2,FALSE)</f>
        <v>99.483081421284197</v>
      </c>
      <c r="I14">
        <f>HLOOKUP($A14,RawData!$A$1:$M$205,TableData!I$2,FALSE)</f>
        <v>99.771379652760103</v>
      </c>
      <c r="J14">
        <f>HLOOKUP($A14,RawData!$A$1:$M$205,TableData!J$2,FALSE)</f>
        <v>100.405423143417</v>
      </c>
      <c r="K14">
        <f>HLOOKUP($A14,RawData!$A$1:$M$205,TableData!K$2,FALSE)</f>
        <v>101.218335274335</v>
      </c>
      <c r="L14">
        <f>HLOOKUP($A14,RawData!$A$1:$M$205,TableData!L$2,FALSE)</f>
        <v>102.08225457291999</v>
      </c>
      <c r="M14">
        <f>HLOOKUP($A14,RawData!$A$1:$M$205,TableData!M$2,FALSE)</f>
        <v>102.854022163146</v>
      </c>
      <c r="N14">
        <f>HLOOKUP($A14,RawData!$A$1:$M$205,TableData!N$2,FALSE)</f>
        <v>103.343813410263</v>
      </c>
      <c r="O14">
        <f>HLOOKUP($A14,RawData!$A$1:$M$205,TableData!O$2,FALSE)</f>
        <v>103.52087211922</v>
      </c>
      <c r="P14">
        <f>HLOOKUP($A14,RawData!$A$1:$M$205,TableData!P$2,FALSE)</f>
        <v>103.393000864844</v>
      </c>
      <c r="Q14">
        <f>HLOOKUP($A14,RawData!$A$1:$M$205,TableData!Q$2,FALSE)</f>
        <v>103.08729347468299</v>
      </c>
      <c r="R14">
        <f>HLOOKUP($A14,RawData!$A$1:$M$205,TableData!R$2,FALSE)</f>
        <v>102.84461760939401</v>
      </c>
      <c r="S14">
        <f>HLOOKUP($A14,RawData!$A$1:$M$205,TableData!S$2,FALSE)</f>
        <v>102.829926416741</v>
      </c>
      <c r="T14">
        <f>HLOOKUP($A14,RawData!$A$1:$M$205,TableData!T$2,FALSE)</f>
        <v>102.959870361573</v>
      </c>
      <c r="U14">
        <f>HLOOKUP($A14,RawData!$A$1:$M$205,TableData!U$2,FALSE)</f>
        <v>103.01622976894301</v>
      </c>
      <c r="V14">
        <f>HLOOKUP($A14,RawData!$A$1:$M$205,TableData!V$2,FALSE)</f>
        <v>103.00560636127599</v>
      </c>
      <c r="W14">
        <f>HLOOKUP($A14,RawData!$A$1:$M$205,TableData!W$2,FALSE)</f>
        <v>102.94155162433201</v>
      </c>
      <c r="X14">
        <f>HLOOKUP($A14,RawData!$A$1:$M$205,TableData!X$2,FALSE)</f>
        <v>102.812878504015</v>
      </c>
      <c r="Y14">
        <f>HLOOKUP($A14,RawData!$A$1:$M$205,TableData!Y$2,FALSE)</f>
        <v>102.598979221928</v>
      </c>
      <c r="Z14">
        <f>HLOOKUP($A14,RawData!$A$1:$M$205,TableData!Z$2,FALSE)</f>
        <v>102.359913437776</v>
      </c>
      <c r="AA14">
        <f>HLOOKUP($A14,RawData!$A$1:$M$205,TableData!AA$2,FALSE)</f>
        <v>102.237940444476</v>
      </c>
      <c r="AB14">
        <f>HLOOKUP($A14,RawData!$A$1:$M$205,TableData!AB$2,FALSE)</f>
        <v>102.350390765128</v>
      </c>
      <c r="AC14">
        <f>HLOOKUP($A14,RawData!$A$1:$M$205,TableData!AC$2,FALSE)</f>
        <v>102.601775667201</v>
      </c>
      <c r="AD14">
        <f>HLOOKUP($A14,RawData!$A$1:$M$205,TableData!AD$2,FALSE)</f>
        <v>102.67346744104699</v>
      </c>
      <c r="AE14">
        <f>HLOOKUP($A14,RawData!$A$1:$M$205,TableData!AE$2,FALSE)</f>
        <v>102.44598321271</v>
      </c>
      <c r="AF14">
        <f>HLOOKUP($A14,RawData!$A$1:$M$205,TableData!AF$2,FALSE)</f>
        <v>102.015457985764</v>
      </c>
      <c r="AG14">
        <f>HLOOKUP($A14,RawData!$A$1:$M$205,TableData!AG$2,FALSE)</f>
        <v>101.450955411896</v>
      </c>
      <c r="AH14">
        <f>HLOOKUP($A14,RawData!$A$1:$M$205,TableData!AH$2,FALSE)</f>
        <v>100.88396082905101</v>
      </c>
      <c r="AI14">
        <f>HLOOKUP($A14,RawData!$A$1:$M$205,TableData!AI$2,FALSE)</f>
        <v>100.416446504196</v>
      </c>
      <c r="AJ14">
        <f>HLOOKUP($A14,RawData!$A$1:$M$205,TableData!AJ$2,FALSE)</f>
        <v>100.141719148856</v>
      </c>
      <c r="AK14">
        <f>HLOOKUP($A14,RawData!$A$1:$M$205,TableData!AK$2,FALSE)</f>
        <v>100.107873828461</v>
      </c>
      <c r="AL14">
        <f>HLOOKUP($A14,RawData!$A$1:$M$205,TableData!AL$2,FALSE)</f>
        <v>100.30967492338399</v>
      </c>
      <c r="AM14">
        <f>HLOOKUP($A14,RawData!$A$1:$M$205,TableData!AM$2,FALSE)</f>
        <v>100.554298413852</v>
      </c>
      <c r="AN14">
        <f>HLOOKUP($A14,RawData!$A$1:$M$205,TableData!AN$2,FALSE)</f>
        <v>100.681761772559</v>
      </c>
      <c r="AO14">
        <f>HLOOKUP($A14,RawData!$A$1:$M$205,TableData!AO$2,FALSE)</f>
        <v>100.743251556901</v>
      </c>
      <c r="AP14">
        <f>HLOOKUP($A14,RawData!$A$1:$M$205,TableData!AP$2,FALSE)</f>
        <v>100.77605956023</v>
      </c>
      <c r="AQ14">
        <f>HLOOKUP($A14,RawData!$A$1:$M$205,TableData!AQ$2,FALSE)</f>
        <v>100.844646066694</v>
      </c>
      <c r="AR14">
        <f>HLOOKUP($A14,RawData!$A$1:$M$205,TableData!AR$2,FALSE)</f>
        <v>100.839126306702</v>
      </c>
      <c r="AS14">
        <f>HLOOKUP($A14,RawData!$A$1:$M$205,TableData!AS$2,FALSE)</f>
        <v>100.64919871287201</v>
      </c>
      <c r="AT14">
        <f>HLOOKUP($A14,RawData!$A$1:$M$205,TableData!AT$2,FALSE)</f>
        <v>100.274338757455</v>
      </c>
      <c r="AU14">
        <f>HLOOKUP($A14,RawData!$A$1:$M$205,TableData!AU$2,FALSE)</f>
        <v>99.882443752449106</v>
      </c>
      <c r="AV14">
        <f>HLOOKUP($A14,RawData!$A$1:$M$205,TableData!AV$2,FALSE)</f>
        <v>99.651335853203804</v>
      </c>
      <c r="AW14">
        <f>HLOOKUP($A14,RawData!$A$1:$M$205,TableData!AW$2,FALSE)</f>
        <v>99.731825280578306</v>
      </c>
      <c r="AX14">
        <f>HLOOKUP($A14,RawData!$A$1:$M$205,TableData!AX$2,FALSE)</f>
        <v>99.991434959104595</v>
      </c>
      <c r="AY14">
        <f>HLOOKUP($A14,RawData!$A$1:$M$205,TableData!AY$2,FALSE)</f>
        <v>100.175688726074</v>
      </c>
      <c r="AZ14">
        <f>HLOOKUP($A14,RawData!$A$1:$M$205,TableData!AZ$2,FALSE)</f>
        <v>100.12459152999401</v>
      </c>
      <c r="BA14">
        <f>HLOOKUP($A14,RawData!$A$1:$M$205,TableData!BA$2,FALSE)</f>
        <v>99.984928468025402</v>
      </c>
      <c r="BB14">
        <f>HLOOKUP($A14,RawData!$A$1:$M$205,TableData!BB$2,FALSE)</f>
        <v>99.909188981184599</v>
      </c>
      <c r="BC14">
        <f>HLOOKUP($A14,RawData!$A$1:$M$205,TableData!BC$2,FALSE)</f>
        <v>99.972040397461797</v>
      </c>
      <c r="BD14">
        <f>HLOOKUP($A14,RawData!$A$1:$M$205,TableData!BD$2,FALSE)</f>
        <v>100.134659402398</v>
      </c>
      <c r="BE14">
        <f>HLOOKUP($A14,RawData!$A$1:$M$205,TableData!BE$2,FALSE)</f>
        <v>100.32998737831799</v>
      </c>
      <c r="BF14">
        <f>HLOOKUP($A14,RawData!$A$1:$M$205,TableData!BF$2,FALSE)</f>
        <v>100.513355664359</v>
      </c>
      <c r="BG14">
        <f>HLOOKUP($A14,RawData!$A$1:$M$205,TableData!BG$2,FALSE)</f>
        <v>100.724284914031</v>
      </c>
      <c r="BH14">
        <f>HLOOKUP($A14,RawData!$A$1:$M$205,TableData!BH$2,FALSE)</f>
        <v>100.97020449614401</v>
      </c>
      <c r="BI14">
        <f>HLOOKUP($A14,RawData!$A$1:$M$205,TableData!BI$2,FALSE)</f>
        <v>101.180378620753</v>
      </c>
      <c r="BJ14">
        <f>HLOOKUP($A14,RawData!$A$1:$M$205,TableData!BJ$2,FALSE)</f>
        <v>101.214977343698</v>
      </c>
      <c r="BK14">
        <f>HLOOKUP($A14,RawData!$A$1:$M$205,TableData!BK$2,FALSE)</f>
        <v>100.941334300617</v>
      </c>
      <c r="BL14">
        <f>HLOOKUP($A14,RawData!$A$1:$M$205,TableData!BL$2,FALSE)</f>
        <v>100.363775341159</v>
      </c>
      <c r="BM14">
        <f>HLOOKUP($A14,RawData!$A$1:$M$205,TableData!BM$2,FALSE)</f>
        <v>99.631851558282406</v>
      </c>
      <c r="BN14">
        <f>HLOOKUP($A14,RawData!$A$1:$M$205,TableData!BN$2,FALSE)</f>
        <v>98.986264763840694</v>
      </c>
      <c r="BO14">
        <f>HLOOKUP($A14,RawData!$A$1:$M$205,TableData!BO$2,FALSE)</f>
        <v>98.573203624838399</v>
      </c>
      <c r="BP14">
        <f>HLOOKUP($A14,RawData!$A$1:$M$205,TableData!BP$2,FALSE)</f>
        <v>98.504147184798398</v>
      </c>
      <c r="BQ14">
        <f>HLOOKUP($A14,RawData!$A$1:$M$205,TableData!BQ$2,FALSE)</f>
        <v>98.661308014524195</v>
      </c>
      <c r="BR14">
        <f>HLOOKUP($A14,RawData!$A$1:$M$205,TableData!BR$2,FALSE)</f>
        <v>98.833406262552501</v>
      </c>
      <c r="BS14">
        <f>HLOOKUP($A14,RawData!$A$1:$M$205,TableData!BS$2,FALSE)</f>
        <v>98.800568141716795</v>
      </c>
      <c r="BT14">
        <f>HLOOKUP($A14,RawData!$A$1:$M$205,TableData!BT$2,FALSE)</f>
        <v>98.478811952902902</v>
      </c>
      <c r="BU14">
        <f>HLOOKUP($A14,RawData!$A$1:$M$205,TableData!BU$2,FALSE)</f>
        <v>97.819345616523194</v>
      </c>
      <c r="BV14">
        <f>HLOOKUP($A14,RawData!$A$1:$M$205,TableData!BV$2,FALSE)</f>
        <v>97.086528411528306</v>
      </c>
      <c r="BW14">
        <f>HLOOKUP($A14,RawData!$A$1:$M$205,TableData!BW$2,FALSE)</f>
        <v>96.672962033800701</v>
      </c>
      <c r="BX14">
        <f>HLOOKUP($A14,RawData!$A$1:$M$205,TableData!BX$2,FALSE)</f>
        <v>96.796200744096097</v>
      </c>
      <c r="BY14">
        <f>HLOOKUP($A14,RawData!$A$1:$M$205,TableData!BY$2,FALSE)</f>
        <v>97.205526123831604</v>
      </c>
      <c r="BZ14">
        <f>HLOOKUP($A14,RawData!$A$1:$M$205,TableData!BZ$2,FALSE)</f>
        <v>97.557333514303906</v>
      </c>
      <c r="CA14">
        <f>HLOOKUP($A14,RawData!$A$1:$M$205,TableData!CA$2,FALSE)</f>
        <v>97.512170922337106</v>
      </c>
      <c r="CB14">
        <f>HLOOKUP($A14,RawData!$A$1:$M$205,TableData!CB$2,FALSE)</f>
        <v>97.169687136449397</v>
      </c>
      <c r="CC14">
        <f>HLOOKUP($A14,RawData!$A$1:$M$205,TableData!CC$2,FALSE)</f>
        <v>96.934958633354498</v>
      </c>
      <c r="CD14">
        <f>HLOOKUP($A14,RawData!$A$1:$M$205,TableData!CD$2,FALSE)</f>
        <v>97.085556229982402</v>
      </c>
      <c r="CE14">
        <f>HLOOKUP($A14,RawData!$A$1:$M$205,TableData!CE$2,FALSE)</f>
        <v>97.529541970627506</v>
      </c>
      <c r="CF14">
        <f>HLOOKUP($A14,RawData!$A$1:$M$205,TableData!CF$2,FALSE)</f>
        <v>98.043445808599202</v>
      </c>
      <c r="CG14">
        <f>HLOOKUP($A14,RawData!$A$1:$M$205,TableData!CG$2,FALSE)</f>
        <v>98.435248771705204</v>
      </c>
      <c r="CH14">
        <f>HLOOKUP($A14,RawData!$A$1:$M$205,TableData!CH$2,FALSE)</f>
        <v>98.863087785029407</v>
      </c>
      <c r="CI14">
        <f>HLOOKUP($A14,RawData!$A$1:$M$205,TableData!CI$2,FALSE)</f>
        <v>99.536820795388806</v>
      </c>
      <c r="CJ14">
        <f>HLOOKUP($A14,RawData!$A$1:$M$205,TableData!CJ$2,FALSE)</f>
        <v>100.44970839833999</v>
      </c>
      <c r="CK14">
        <f>HLOOKUP($A14,RawData!$A$1:$M$205,TableData!CK$2,FALSE)</f>
        <v>101.379172077123</v>
      </c>
      <c r="CL14">
        <f>HLOOKUP($A14,RawData!$A$1:$M$205,TableData!CL$2,FALSE)</f>
        <v>102.128742910336</v>
      </c>
      <c r="CM14">
        <f>HLOOKUP($A14,RawData!$A$1:$M$205,TableData!CM$2,FALSE)</f>
        <v>102.525610067082</v>
      </c>
      <c r="CN14">
        <f>HLOOKUP($A14,RawData!$A$1:$M$205,TableData!CN$2,FALSE)</f>
        <v>102.63104821955299</v>
      </c>
      <c r="CO14">
        <f>HLOOKUP($A14,RawData!$A$1:$M$205,TableData!CO$2,FALSE)</f>
        <v>102.669301745277</v>
      </c>
      <c r="CP14">
        <f>HLOOKUP($A14,RawData!$A$1:$M$205,TableData!CP$2,FALSE)</f>
        <v>102.78946520765599</v>
      </c>
      <c r="CQ14">
        <f>HLOOKUP($A14,RawData!$A$1:$M$205,TableData!CQ$2,FALSE)</f>
        <v>102.96113170720599</v>
      </c>
      <c r="CR14">
        <f>HLOOKUP($A14,RawData!$A$1:$M$205,TableData!CR$2,FALSE)</f>
        <v>103.18879100401401</v>
      </c>
      <c r="CS14">
        <f>HLOOKUP($A14,RawData!$A$1:$M$205,TableData!CS$2,FALSE)</f>
        <v>103.538880638241</v>
      </c>
      <c r="CT14">
        <f>HLOOKUP($A14,RawData!$A$1:$M$205,TableData!CT$2,FALSE)</f>
        <v>103.988550943687</v>
      </c>
      <c r="CU14">
        <f>HLOOKUP($A14,RawData!$A$1:$M$205,TableData!CU$2,FALSE)</f>
        <v>104.54547457658801</v>
      </c>
      <c r="CV14">
        <f>HLOOKUP($A14,RawData!$A$1:$M$205,TableData!CV$2,FALSE)</f>
        <v>105.104950574301</v>
      </c>
      <c r="CW14">
        <f>HLOOKUP($A14,RawData!$A$1:$M$205,TableData!CW$2,FALSE)</f>
        <v>105.55041761932</v>
      </c>
      <c r="CX14">
        <f>HLOOKUP($A14,RawData!$A$1:$M$205,TableData!CX$2,FALSE)</f>
        <v>105.847719844129</v>
      </c>
      <c r="CY14">
        <f>HLOOKUP($A14,RawData!$A$1:$M$205,TableData!CY$2,FALSE)</f>
        <v>106.091451397813</v>
      </c>
      <c r="CZ14">
        <f>HLOOKUP($A14,RawData!$A$1:$M$205,TableData!CZ$2,FALSE)</f>
        <v>106.09479688205199</v>
      </c>
      <c r="DA14">
        <f>HLOOKUP($A14,RawData!$A$1:$M$205,TableData!DA$2,FALSE)</f>
        <v>105.579033968247</v>
      </c>
      <c r="DB14">
        <f>HLOOKUP($A14,RawData!$A$1:$M$205,TableData!DB$2,FALSE)</f>
        <v>104.548549757525</v>
      </c>
      <c r="DC14">
        <f>HLOOKUP($A14,RawData!$A$1:$M$205,TableData!DC$2,FALSE)</f>
        <v>103.381878746296</v>
      </c>
      <c r="DD14">
        <f>HLOOKUP($A14,RawData!$A$1:$M$205,TableData!DD$2,FALSE)</f>
        <v>102.557995824703</v>
      </c>
      <c r="DE14">
        <f>HLOOKUP($A14,RawData!$A$1:$M$205,TableData!DE$2,FALSE)</f>
        <v>102.48195506258899</v>
      </c>
      <c r="DF14">
        <f>HLOOKUP($A14,RawData!$A$1:$M$205,TableData!DF$2,FALSE)</f>
        <v>103.004527419529</v>
      </c>
      <c r="DG14">
        <f>HLOOKUP($A14,RawData!$A$1:$M$205,TableData!DG$2,FALSE)</f>
        <v>103.68648314296399</v>
      </c>
      <c r="DH14">
        <f>HLOOKUP($A14,RawData!$A$1:$M$205,TableData!DH$2,FALSE)</f>
        <v>104.145186733253</v>
      </c>
      <c r="DI14">
        <f>HLOOKUP($A14,RawData!$A$1:$M$205,TableData!DI$2,FALSE)</f>
        <v>104.38789636123499</v>
      </c>
      <c r="DJ14">
        <f>HLOOKUP($A14,RawData!$A$1:$M$205,TableData!DJ$2,FALSE)</f>
        <v>104.35541361706299</v>
      </c>
      <c r="DK14">
        <f>HLOOKUP($A14,RawData!$A$1:$M$205,TableData!DK$2,FALSE)</f>
        <v>104.217643485491</v>
      </c>
      <c r="DL14">
        <f>HLOOKUP($A14,RawData!$A$1:$M$205,TableData!DL$2,FALSE)</f>
        <v>103.7882665659</v>
      </c>
      <c r="DM14">
        <f>HLOOKUP($A14,RawData!$A$1:$M$205,TableData!DM$2,FALSE)</f>
        <v>102.810603531227</v>
      </c>
      <c r="DN14">
        <f>HLOOKUP($A14,RawData!$A$1:$M$205,TableData!DN$2,FALSE)</f>
        <v>101.361201489894</v>
      </c>
      <c r="DO14">
        <f>HLOOKUP($A14,RawData!$A$1:$M$205,TableData!DO$2,FALSE)</f>
        <v>99.714882322665702</v>
      </c>
      <c r="DP14">
        <f>HLOOKUP($A14,RawData!$A$1:$M$205,TableData!DP$2,FALSE)</f>
        <v>97.898408230100998</v>
      </c>
      <c r="DQ14">
        <f>HLOOKUP($A14,RawData!$A$1:$M$205,TableData!DQ$2,FALSE)</f>
        <v>95.7109888676802</v>
      </c>
      <c r="DR14">
        <f>HLOOKUP($A14,RawData!$A$1:$M$205,TableData!DR$2,FALSE)</f>
        <v>92.885724128953598</v>
      </c>
      <c r="DS14">
        <f>HLOOKUP($A14,RawData!$A$1:$M$205,TableData!DS$2,FALSE)</f>
        <v>89.404433338145097</v>
      </c>
      <c r="DT14">
        <f>HLOOKUP($A14,RawData!$A$1:$M$205,TableData!DT$2,FALSE)</f>
        <v>85.753006281512398</v>
      </c>
      <c r="DU14">
        <f>HLOOKUP($A14,RawData!$A$1:$M$205,TableData!DU$2,FALSE)</f>
        <v>82.965326791743493</v>
      </c>
      <c r="DV14">
        <f>HLOOKUP($A14,RawData!$A$1:$M$205,TableData!DV$2,FALSE)</f>
        <v>81.847229934847206</v>
      </c>
      <c r="DW14">
        <f>HLOOKUP($A14,RawData!$A$1:$M$205,TableData!DW$2,FALSE)</f>
        <v>82.537740807560397</v>
      </c>
      <c r="DX14">
        <f>HLOOKUP($A14,RawData!$A$1:$M$205,TableData!DX$2,FALSE)</f>
        <v>84.737830000042194</v>
      </c>
      <c r="DY14">
        <f>HLOOKUP($A14,RawData!$A$1:$M$205,TableData!DY$2,FALSE)</f>
        <v>87.822598538475603</v>
      </c>
      <c r="DZ14">
        <f>HLOOKUP($A14,RawData!$A$1:$M$205,TableData!DZ$2,FALSE)</f>
        <v>90.917631995033503</v>
      </c>
      <c r="EA14">
        <f>HLOOKUP($A14,RawData!$A$1:$M$205,TableData!EA$2,FALSE)</f>
        <v>93.558574619396694</v>
      </c>
      <c r="EB14">
        <f>HLOOKUP($A14,RawData!$A$1:$M$205,TableData!EB$2,FALSE)</f>
        <v>95.694343138879503</v>
      </c>
      <c r="EC14">
        <f>HLOOKUP($A14,RawData!$A$1:$M$205,TableData!EC$2,FALSE)</f>
        <v>97.403500413919303</v>
      </c>
      <c r="ED14">
        <f>HLOOKUP($A14,RawData!$A$1:$M$205,TableData!ED$2,FALSE)</f>
        <v>98.924965263725596</v>
      </c>
      <c r="EE14">
        <f>HLOOKUP($A14,RawData!$A$1:$M$205,TableData!EE$2,FALSE)</f>
        <v>100.437155968379</v>
      </c>
      <c r="EF14">
        <f>HLOOKUP($A14,RawData!$A$1:$M$205,TableData!EF$2,FALSE)</f>
        <v>102.12094306744901</v>
      </c>
      <c r="EG14">
        <f>HLOOKUP($A14,RawData!$A$1:$M$205,TableData!EG$2,FALSE)</f>
        <v>103.456638720835</v>
      </c>
      <c r="EH14">
        <f>HLOOKUP($A14,RawData!$A$1:$M$205,TableData!EH$2,FALSE)</f>
        <v>103.880126739638</v>
      </c>
      <c r="EI14">
        <f>HLOOKUP($A14,RawData!$A$1:$M$205,TableData!EI$2,FALSE)</f>
        <v>103.061480834614</v>
      </c>
      <c r="EJ14">
        <f>HLOOKUP($A14,RawData!$A$1:$M$205,TableData!EJ$2,FALSE)</f>
        <v>101.535286223291</v>
      </c>
      <c r="EK14">
        <f>HLOOKUP($A14,RawData!$A$1:$M$205,TableData!EK$2,FALSE)</f>
        <v>100.483636183747</v>
      </c>
      <c r="EL14">
        <f>HLOOKUP($A14,RawData!$A$1:$M$205,TableData!EL$2,FALSE)</f>
        <v>100.63570309491</v>
      </c>
      <c r="EM14">
        <f>HLOOKUP($A14,RawData!$A$1:$M$205,TableData!EM$2,FALSE)</f>
        <v>101.686573014193</v>
      </c>
      <c r="EN14">
        <f>HLOOKUP($A14,RawData!$A$1:$M$205,TableData!EN$2,FALSE)</f>
        <v>102.868892385465</v>
      </c>
      <c r="EO14">
        <f>HLOOKUP($A14,RawData!$A$1:$M$205,TableData!EO$2,FALSE)</f>
        <v>103.627054872125</v>
      </c>
      <c r="EP14">
        <f>HLOOKUP($A14,RawData!$A$1:$M$205,TableData!EP$2,FALSE)</f>
        <v>104.075490041485</v>
      </c>
      <c r="EQ14">
        <f>HLOOKUP($A14,RawData!$A$1:$M$205,TableData!EQ$2,FALSE)</f>
        <v>104.573661010465</v>
      </c>
      <c r="ER14">
        <f>HLOOKUP($A14,RawData!$A$1:$M$205,TableData!ER$2,FALSE)</f>
        <v>105.186457407291</v>
      </c>
      <c r="ES14">
        <f>HLOOKUP($A14,RawData!$A$1:$M$205,TableData!ES$2,FALSE)</f>
        <v>105.720623399655</v>
      </c>
      <c r="ET14">
        <f>HLOOKUP($A14,RawData!$A$1:$M$205,TableData!ET$2,FALSE)</f>
        <v>106.176235125294</v>
      </c>
      <c r="EU14">
        <f>HLOOKUP($A14,RawData!$A$1:$M$205,TableData!EU$2,FALSE)</f>
        <v>106.640405390962</v>
      </c>
      <c r="EV14">
        <f>HLOOKUP($A14,RawData!$A$1:$M$205,TableData!EV$2,FALSE)</f>
        <v>106.84269989344899</v>
      </c>
      <c r="EW14">
        <f>HLOOKUP($A14,RawData!$A$1:$M$205,TableData!EW$2,FALSE)</f>
        <v>106.195125990541</v>
      </c>
      <c r="EX14">
        <f>HLOOKUP($A14,RawData!$A$1:$M$205,TableData!EX$2,FALSE)</f>
        <v>104.581912213637</v>
      </c>
      <c r="EY14">
        <f>HLOOKUP($A14,RawData!$A$1:$M$205,TableData!EY$2,FALSE)</f>
        <v>102.38995086628501</v>
      </c>
      <c r="EZ14">
        <f>HLOOKUP($A14,RawData!$A$1:$M$205,TableData!EZ$2,FALSE)</f>
        <v>100.33866131558101</v>
      </c>
      <c r="FA14">
        <f>HLOOKUP($A14,RawData!$A$1:$M$205,TableData!FA$2,FALSE)</f>
        <v>99.126243411204399</v>
      </c>
      <c r="FB14">
        <f>HLOOKUP($A14,RawData!$A$1:$M$205,TableData!FB$2,FALSE)</f>
        <v>98.817606654965999</v>
      </c>
      <c r="FC14">
        <f>HLOOKUP($A14,RawData!$A$1:$M$205,TableData!FC$2,FALSE)</f>
        <v>99.139850555313302</v>
      </c>
      <c r="FD14">
        <f>HLOOKUP($A14,RawData!$A$1:$M$205,TableData!FD$2,FALSE)</f>
        <v>99.644201700321801</v>
      </c>
      <c r="FE14">
        <f>HLOOKUP($A14,RawData!$A$1:$M$205,TableData!FE$2,FALSE)</f>
        <v>100.099964942684</v>
      </c>
      <c r="FF14">
        <f>HLOOKUP($A14,RawData!$A$1:$M$205,TableData!FF$2,FALSE)</f>
        <v>100.188203374453</v>
      </c>
      <c r="FG14">
        <f>HLOOKUP($A14,RawData!$A$1:$M$205,TableData!FG$2,FALSE)</f>
        <v>99.662582741759707</v>
      </c>
    </row>
    <row r="15" spans="1:181" x14ac:dyDescent="0.2">
      <c r="A15" t="s">
        <v>127</v>
      </c>
      <c r="B15">
        <f>HLOOKUP($A15,RawData!$A$1:$M$205,TableData!B$2,FALSE)</f>
        <v>95.597034816714498</v>
      </c>
      <c r="C15">
        <f>HLOOKUP($A15,RawData!$A$1:$M$205,TableData!C$2,FALSE)</f>
        <v>95.597034816714498</v>
      </c>
      <c r="D15">
        <f>HLOOKUP($A15,RawData!$A$1:$M$205,TableData!D$2,FALSE)</f>
        <v>95.597034816714498</v>
      </c>
      <c r="E15">
        <f>HLOOKUP($A15,RawData!$A$1:$M$205,TableData!E$2,FALSE)</f>
        <v>98.579990305101305</v>
      </c>
      <c r="F15">
        <f>HLOOKUP($A15,RawData!$A$1:$M$205,TableData!F$2,FALSE)</f>
        <v>98.579990305101305</v>
      </c>
      <c r="G15">
        <f>HLOOKUP($A15,RawData!$A$1:$M$205,TableData!G$2,FALSE)</f>
        <v>98.579990305101305</v>
      </c>
      <c r="H15">
        <f>HLOOKUP($A15,RawData!$A$1:$M$205,TableData!H$2,FALSE)</f>
        <v>100.283872335609</v>
      </c>
      <c r="I15">
        <f>HLOOKUP($A15,RawData!$A$1:$M$205,TableData!I$2,FALSE)</f>
        <v>100.283872335609</v>
      </c>
      <c r="J15">
        <f>HLOOKUP($A15,RawData!$A$1:$M$205,TableData!J$2,FALSE)</f>
        <v>100.283872335609</v>
      </c>
      <c r="K15">
        <f>HLOOKUP($A15,RawData!$A$1:$M$205,TableData!K$2,FALSE)</f>
        <v>102.04630588497299</v>
      </c>
      <c r="L15">
        <f>HLOOKUP($A15,RawData!$A$1:$M$205,TableData!L$2,FALSE)</f>
        <v>102.04630588497299</v>
      </c>
      <c r="M15">
        <f>HLOOKUP($A15,RawData!$A$1:$M$205,TableData!M$2,FALSE)</f>
        <v>102.04630588497299</v>
      </c>
      <c r="N15">
        <f>HLOOKUP($A15,RawData!$A$1:$M$205,TableData!N$2,FALSE)</f>
        <v>103.39183754323901</v>
      </c>
      <c r="O15">
        <f>HLOOKUP($A15,RawData!$A$1:$M$205,TableData!O$2,FALSE)</f>
        <v>103.39183754323901</v>
      </c>
      <c r="P15">
        <f>HLOOKUP($A15,RawData!$A$1:$M$205,TableData!P$2,FALSE)</f>
        <v>103.39183754323901</v>
      </c>
      <c r="Q15">
        <f>HLOOKUP($A15,RawData!$A$1:$M$205,TableData!Q$2,FALSE)</f>
        <v>103.29613128601</v>
      </c>
      <c r="R15">
        <f>HLOOKUP($A15,RawData!$A$1:$M$205,TableData!R$2,FALSE)</f>
        <v>103.29613128601</v>
      </c>
      <c r="S15">
        <f>HLOOKUP($A15,RawData!$A$1:$M$205,TableData!S$2,FALSE)</f>
        <v>103.29613128601</v>
      </c>
      <c r="T15">
        <f>HLOOKUP($A15,RawData!$A$1:$M$205,TableData!T$2,FALSE)</f>
        <v>103.023636520924</v>
      </c>
      <c r="U15">
        <f>HLOOKUP($A15,RawData!$A$1:$M$205,TableData!U$2,FALSE)</f>
        <v>103.023636520924</v>
      </c>
      <c r="V15">
        <f>HLOOKUP($A15,RawData!$A$1:$M$205,TableData!V$2,FALSE)</f>
        <v>103.023636520924</v>
      </c>
      <c r="W15">
        <f>HLOOKUP($A15,RawData!$A$1:$M$205,TableData!W$2,FALSE)</f>
        <v>102.76673292516899</v>
      </c>
      <c r="X15">
        <f>HLOOKUP($A15,RawData!$A$1:$M$205,TableData!X$2,FALSE)</f>
        <v>102.76673292516899</v>
      </c>
      <c r="Y15">
        <f>HLOOKUP($A15,RawData!$A$1:$M$205,TableData!Y$2,FALSE)</f>
        <v>102.76673292516899</v>
      </c>
      <c r="Z15">
        <f>HLOOKUP($A15,RawData!$A$1:$M$205,TableData!Z$2,FALSE)</f>
        <v>102.539994243519</v>
      </c>
      <c r="AA15">
        <f>HLOOKUP($A15,RawData!$A$1:$M$205,TableData!AA$2,FALSE)</f>
        <v>102.539994243519</v>
      </c>
      <c r="AB15">
        <f>HLOOKUP($A15,RawData!$A$1:$M$205,TableData!AB$2,FALSE)</f>
        <v>102.539994243519</v>
      </c>
      <c r="AC15">
        <f>HLOOKUP($A15,RawData!$A$1:$M$205,TableData!AC$2,FALSE)</f>
        <v>102.415558107736</v>
      </c>
      <c r="AD15">
        <f>HLOOKUP($A15,RawData!$A$1:$M$205,TableData!AD$2,FALSE)</f>
        <v>102.415558107736</v>
      </c>
      <c r="AE15">
        <f>HLOOKUP($A15,RawData!$A$1:$M$205,TableData!AE$2,FALSE)</f>
        <v>102.415558107736</v>
      </c>
      <c r="AF15">
        <f>HLOOKUP($A15,RawData!$A$1:$M$205,TableData!AF$2,FALSE)</f>
        <v>101.424297534533</v>
      </c>
      <c r="AG15">
        <f>HLOOKUP($A15,RawData!$A$1:$M$205,TableData!AG$2,FALSE)</f>
        <v>101.424297534533</v>
      </c>
      <c r="AH15">
        <f>HLOOKUP($A15,RawData!$A$1:$M$205,TableData!AH$2,FALSE)</f>
        <v>101.424297534533</v>
      </c>
      <c r="AI15">
        <f>HLOOKUP($A15,RawData!$A$1:$M$205,TableData!AI$2,FALSE)</f>
        <v>100.285385643106</v>
      </c>
      <c r="AJ15">
        <f>HLOOKUP($A15,RawData!$A$1:$M$205,TableData!AJ$2,FALSE)</f>
        <v>100.285385643106</v>
      </c>
      <c r="AK15">
        <f>HLOOKUP($A15,RawData!$A$1:$M$205,TableData!AK$2,FALSE)</f>
        <v>100.285385643106</v>
      </c>
      <c r="AL15">
        <f>HLOOKUP($A15,RawData!$A$1:$M$205,TableData!AL$2,FALSE)</f>
        <v>100.361899830038</v>
      </c>
      <c r="AM15">
        <f>HLOOKUP($A15,RawData!$A$1:$M$205,TableData!AM$2,FALSE)</f>
        <v>100.361899830038</v>
      </c>
      <c r="AN15">
        <f>HLOOKUP($A15,RawData!$A$1:$M$205,TableData!AN$2,FALSE)</f>
        <v>100.361899830038</v>
      </c>
      <c r="AO15">
        <f>HLOOKUP($A15,RawData!$A$1:$M$205,TableData!AO$2,FALSE)</f>
        <v>100.872777515742</v>
      </c>
      <c r="AP15">
        <f>HLOOKUP($A15,RawData!$A$1:$M$205,TableData!AP$2,FALSE)</f>
        <v>100.872777515742</v>
      </c>
      <c r="AQ15">
        <f>HLOOKUP($A15,RawData!$A$1:$M$205,TableData!AQ$2,FALSE)</f>
        <v>100.872777515742</v>
      </c>
      <c r="AR15">
        <f>HLOOKUP($A15,RawData!$A$1:$M$205,TableData!AR$2,FALSE)</f>
        <v>100.521806286321</v>
      </c>
      <c r="AS15">
        <f>HLOOKUP($A15,RawData!$A$1:$M$205,TableData!AS$2,FALSE)</f>
        <v>100.521806286321</v>
      </c>
      <c r="AT15">
        <f>HLOOKUP($A15,RawData!$A$1:$M$205,TableData!AT$2,FALSE)</f>
        <v>100.521806286321</v>
      </c>
      <c r="AU15">
        <f>HLOOKUP($A15,RawData!$A$1:$M$205,TableData!AU$2,FALSE)</f>
        <v>99.979966375088594</v>
      </c>
      <c r="AV15">
        <f>HLOOKUP($A15,RawData!$A$1:$M$205,TableData!AV$2,FALSE)</f>
        <v>99.979966375088594</v>
      </c>
      <c r="AW15">
        <f>HLOOKUP($A15,RawData!$A$1:$M$205,TableData!AW$2,FALSE)</f>
        <v>99.979966375088594</v>
      </c>
      <c r="AX15">
        <f>HLOOKUP($A15,RawData!$A$1:$M$205,TableData!AX$2,FALSE)</f>
        <v>99.824667445963897</v>
      </c>
      <c r="AY15">
        <f>HLOOKUP($A15,RawData!$A$1:$M$205,TableData!AY$2,FALSE)</f>
        <v>99.824667445963897</v>
      </c>
      <c r="AZ15">
        <f>HLOOKUP($A15,RawData!$A$1:$M$205,TableData!AZ$2,FALSE)</f>
        <v>99.824667445963897</v>
      </c>
      <c r="BA15">
        <f>HLOOKUP($A15,RawData!$A$1:$M$205,TableData!BA$2,FALSE)</f>
        <v>100.00157423745701</v>
      </c>
      <c r="BB15">
        <f>HLOOKUP($A15,RawData!$A$1:$M$205,TableData!BB$2,FALSE)</f>
        <v>100.00157423745701</v>
      </c>
      <c r="BC15">
        <f>HLOOKUP($A15,RawData!$A$1:$M$205,TableData!BC$2,FALSE)</f>
        <v>100.00157423745701</v>
      </c>
      <c r="BD15">
        <f>HLOOKUP($A15,RawData!$A$1:$M$205,TableData!BD$2,FALSE)</f>
        <v>100.394272378328</v>
      </c>
      <c r="BE15">
        <f>HLOOKUP($A15,RawData!$A$1:$M$205,TableData!BE$2,FALSE)</f>
        <v>100.394272378328</v>
      </c>
      <c r="BF15">
        <f>HLOOKUP($A15,RawData!$A$1:$M$205,TableData!BF$2,FALSE)</f>
        <v>100.394272378328</v>
      </c>
      <c r="BG15">
        <f>HLOOKUP($A15,RawData!$A$1:$M$205,TableData!BG$2,FALSE)</f>
        <v>101.19610941728401</v>
      </c>
      <c r="BH15">
        <f>HLOOKUP($A15,RawData!$A$1:$M$205,TableData!BH$2,FALSE)</f>
        <v>101.19610941728401</v>
      </c>
      <c r="BI15">
        <f>HLOOKUP($A15,RawData!$A$1:$M$205,TableData!BI$2,FALSE)</f>
        <v>101.19610941728401</v>
      </c>
      <c r="BJ15">
        <f>HLOOKUP($A15,RawData!$A$1:$M$205,TableData!BJ$2,FALSE)</f>
        <v>100.67356961362</v>
      </c>
      <c r="BK15">
        <f>HLOOKUP($A15,RawData!$A$1:$M$205,TableData!BK$2,FALSE)</f>
        <v>100.67356961362</v>
      </c>
      <c r="BL15">
        <f>HLOOKUP($A15,RawData!$A$1:$M$205,TableData!BL$2,FALSE)</f>
        <v>100.67356961362</v>
      </c>
      <c r="BM15">
        <f>HLOOKUP($A15,RawData!$A$1:$M$205,TableData!BM$2,FALSE)</f>
        <v>99.165603936835396</v>
      </c>
      <c r="BN15">
        <f>HLOOKUP($A15,RawData!$A$1:$M$205,TableData!BN$2,FALSE)</f>
        <v>99.165603936835396</v>
      </c>
      <c r="BO15">
        <f>HLOOKUP($A15,RawData!$A$1:$M$205,TableData!BO$2,FALSE)</f>
        <v>99.165603936835396</v>
      </c>
      <c r="BP15">
        <f>HLOOKUP($A15,RawData!$A$1:$M$205,TableData!BP$2,FALSE)</f>
        <v>98.273793985640495</v>
      </c>
      <c r="BQ15">
        <f>HLOOKUP($A15,RawData!$A$1:$M$205,TableData!BQ$2,FALSE)</f>
        <v>98.273793985640495</v>
      </c>
      <c r="BR15">
        <f>HLOOKUP($A15,RawData!$A$1:$M$205,TableData!BR$2,FALSE)</f>
        <v>98.273793985640495</v>
      </c>
      <c r="BS15">
        <f>HLOOKUP($A15,RawData!$A$1:$M$205,TableData!BS$2,FALSE)</f>
        <v>97.964471753741293</v>
      </c>
      <c r="BT15">
        <f>HLOOKUP($A15,RawData!$A$1:$M$205,TableData!BT$2,FALSE)</f>
        <v>97.964471753741293</v>
      </c>
      <c r="BU15">
        <f>HLOOKUP($A15,RawData!$A$1:$M$205,TableData!BU$2,FALSE)</f>
        <v>97.964471753741293</v>
      </c>
      <c r="BV15">
        <f>HLOOKUP($A15,RawData!$A$1:$M$205,TableData!BV$2,FALSE)</f>
        <v>97.655832140694798</v>
      </c>
      <c r="BW15">
        <f>HLOOKUP($A15,RawData!$A$1:$M$205,TableData!BW$2,FALSE)</f>
        <v>97.655832140694798</v>
      </c>
      <c r="BX15">
        <f>HLOOKUP($A15,RawData!$A$1:$M$205,TableData!BX$2,FALSE)</f>
        <v>97.655832140694798</v>
      </c>
      <c r="BY15">
        <f>HLOOKUP($A15,RawData!$A$1:$M$205,TableData!BY$2,FALSE)</f>
        <v>97.259757814547001</v>
      </c>
      <c r="BZ15">
        <f>HLOOKUP($A15,RawData!$A$1:$M$205,TableData!BZ$2,FALSE)</f>
        <v>97.259757814547001</v>
      </c>
      <c r="CA15">
        <f>HLOOKUP($A15,RawData!$A$1:$M$205,TableData!CA$2,FALSE)</f>
        <v>97.259757814547001</v>
      </c>
      <c r="CB15">
        <f>HLOOKUP($A15,RawData!$A$1:$M$205,TableData!CB$2,FALSE)</f>
        <v>97.159699473697501</v>
      </c>
      <c r="CC15">
        <f>HLOOKUP($A15,RawData!$A$1:$M$205,TableData!CC$2,FALSE)</f>
        <v>97.159699473697501</v>
      </c>
      <c r="CD15">
        <f>HLOOKUP($A15,RawData!$A$1:$M$205,TableData!CD$2,FALSE)</f>
        <v>97.159699473697501</v>
      </c>
      <c r="CE15">
        <f>HLOOKUP($A15,RawData!$A$1:$M$205,TableData!CE$2,FALSE)</f>
        <v>97.810716909106404</v>
      </c>
      <c r="CF15">
        <f>HLOOKUP($A15,RawData!$A$1:$M$205,TableData!CF$2,FALSE)</f>
        <v>97.810716909106404</v>
      </c>
      <c r="CG15">
        <f>HLOOKUP($A15,RawData!$A$1:$M$205,TableData!CG$2,FALSE)</f>
        <v>97.810716909106404</v>
      </c>
      <c r="CH15">
        <f>HLOOKUP($A15,RawData!$A$1:$M$205,TableData!CH$2,FALSE)</f>
        <v>99.858092365041799</v>
      </c>
      <c r="CI15">
        <f>HLOOKUP($A15,RawData!$A$1:$M$205,TableData!CI$2,FALSE)</f>
        <v>99.858092365041799</v>
      </c>
      <c r="CJ15">
        <f>HLOOKUP($A15,RawData!$A$1:$M$205,TableData!CJ$2,FALSE)</f>
        <v>99.858092365041799</v>
      </c>
      <c r="CK15">
        <f>HLOOKUP($A15,RawData!$A$1:$M$205,TableData!CK$2,FALSE)</f>
        <v>101.724949522399</v>
      </c>
      <c r="CL15">
        <f>HLOOKUP($A15,RawData!$A$1:$M$205,TableData!CL$2,FALSE)</f>
        <v>101.724949522399</v>
      </c>
      <c r="CM15">
        <f>HLOOKUP($A15,RawData!$A$1:$M$205,TableData!CM$2,FALSE)</f>
        <v>101.724949522399</v>
      </c>
      <c r="CN15">
        <f>HLOOKUP($A15,RawData!$A$1:$M$205,TableData!CN$2,FALSE)</f>
        <v>102.79454484452999</v>
      </c>
      <c r="CO15">
        <f>HLOOKUP($A15,RawData!$A$1:$M$205,TableData!CO$2,FALSE)</f>
        <v>102.79454484452999</v>
      </c>
      <c r="CP15">
        <f>HLOOKUP($A15,RawData!$A$1:$M$205,TableData!CP$2,FALSE)</f>
        <v>102.79454484452999</v>
      </c>
      <c r="CQ15">
        <f>HLOOKUP($A15,RawData!$A$1:$M$205,TableData!CQ$2,FALSE)</f>
        <v>103.524394614095</v>
      </c>
      <c r="CR15">
        <f>HLOOKUP($A15,RawData!$A$1:$M$205,TableData!CR$2,FALSE)</f>
        <v>103.524394614095</v>
      </c>
      <c r="CS15">
        <f>HLOOKUP($A15,RawData!$A$1:$M$205,TableData!CS$2,FALSE)</f>
        <v>103.524394614095</v>
      </c>
      <c r="CT15">
        <f>HLOOKUP($A15,RawData!$A$1:$M$205,TableData!CT$2,FALSE)</f>
        <v>104.863361281845</v>
      </c>
      <c r="CU15">
        <f>HLOOKUP($A15,RawData!$A$1:$M$205,TableData!CU$2,FALSE)</f>
        <v>104.863361281845</v>
      </c>
      <c r="CV15">
        <f>HLOOKUP($A15,RawData!$A$1:$M$205,TableData!CV$2,FALSE)</f>
        <v>104.863361281845</v>
      </c>
      <c r="CW15">
        <f>HLOOKUP($A15,RawData!$A$1:$M$205,TableData!CW$2,FALSE)</f>
        <v>105.97289139025899</v>
      </c>
      <c r="CX15">
        <f>HLOOKUP($A15,RawData!$A$1:$M$205,TableData!CX$2,FALSE)</f>
        <v>105.97289139025899</v>
      </c>
      <c r="CY15">
        <f>HLOOKUP($A15,RawData!$A$1:$M$205,TableData!CY$2,FALSE)</f>
        <v>105.97289139025899</v>
      </c>
      <c r="CZ15">
        <f>HLOOKUP($A15,RawData!$A$1:$M$205,TableData!CZ$2,FALSE)</f>
        <v>104.99335669299199</v>
      </c>
      <c r="DA15">
        <f>HLOOKUP($A15,RawData!$A$1:$M$205,TableData!DA$2,FALSE)</f>
        <v>104.99335669299199</v>
      </c>
      <c r="DB15">
        <f>HLOOKUP($A15,RawData!$A$1:$M$205,TableData!DB$2,FALSE)</f>
        <v>104.99335669299199</v>
      </c>
      <c r="DC15">
        <f>HLOOKUP($A15,RawData!$A$1:$M$205,TableData!DC$2,FALSE)</f>
        <v>103.59731216088799</v>
      </c>
      <c r="DD15">
        <f>HLOOKUP($A15,RawData!$A$1:$M$205,TableData!DD$2,FALSE)</f>
        <v>103.59731216088799</v>
      </c>
      <c r="DE15">
        <f>HLOOKUP($A15,RawData!$A$1:$M$205,TableData!DE$2,FALSE)</f>
        <v>103.59731216088799</v>
      </c>
      <c r="DF15">
        <f>HLOOKUP($A15,RawData!$A$1:$M$205,TableData!DF$2,FALSE)</f>
        <v>103.745525492637</v>
      </c>
      <c r="DG15">
        <f>HLOOKUP($A15,RawData!$A$1:$M$205,TableData!DG$2,FALSE)</f>
        <v>103.745525492637</v>
      </c>
      <c r="DH15">
        <f>HLOOKUP($A15,RawData!$A$1:$M$205,TableData!DH$2,FALSE)</f>
        <v>103.745525492637</v>
      </c>
      <c r="DI15">
        <f>HLOOKUP($A15,RawData!$A$1:$M$205,TableData!DI$2,FALSE)</f>
        <v>104.39719272732</v>
      </c>
      <c r="DJ15">
        <f>HLOOKUP($A15,RawData!$A$1:$M$205,TableData!DJ$2,FALSE)</f>
        <v>104.39719272732</v>
      </c>
      <c r="DK15">
        <f>HLOOKUP($A15,RawData!$A$1:$M$205,TableData!DK$2,FALSE)</f>
        <v>104.39719272732</v>
      </c>
      <c r="DL15">
        <f>HLOOKUP($A15,RawData!$A$1:$M$205,TableData!DL$2,FALSE)</f>
        <v>102.769505306577</v>
      </c>
      <c r="DM15">
        <f>HLOOKUP($A15,RawData!$A$1:$M$205,TableData!DM$2,FALSE)</f>
        <v>102.769505306577</v>
      </c>
      <c r="DN15">
        <f>HLOOKUP($A15,RawData!$A$1:$M$205,TableData!DN$2,FALSE)</f>
        <v>102.769505306577</v>
      </c>
      <c r="DO15">
        <f>HLOOKUP($A15,RawData!$A$1:$M$205,TableData!DO$2,FALSE)</f>
        <v>97.2165668525098</v>
      </c>
      <c r="DP15">
        <f>HLOOKUP($A15,RawData!$A$1:$M$205,TableData!DP$2,FALSE)</f>
        <v>97.2165668525098</v>
      </c>
      <c r="DQ15">
        <f>HLOOKUP($A15,RawData!$A$1:$M$205,TableData!DQ$2,FALSE)</f>
        <v>97.2165668525098</v>
      </c>
      <c r="DR15">
        <f>HLOOKUP($A15,RawData!$A$1:$M$205,TableData!DR$2,FALSE)</f>
        <v>88.495669481953499</v>
      </c>
      <c r="DS15">
        <f>HLOOKUP($A15,RawData!$A$1:$M$205,TableData!DS$2,FALSE)</f>
        <v>88.495669481953499</v>
      </c>
      <c r="DT15">
        <f>HLOOKUP($A15,RawData!$A$1:$M$205,TableData!DT$2,FALSE)</f>
        <v>88.495669481953499</v>
      </c>
      <c r="DU15">
        <f>HLOOKUP($A15,RawData!$A$1:$M$205,TableData!DU$2,FALSE)</f>
        <v>84.573544295317106</v>
      </c>
      <c r="DV15">
        <f>HLOOKUP($A15,RawData!$A$1:$M$205,TableData!DV$2,FALSE)</f>
        <v>84.573544295317106</v>
      </c>
      <c r="DW15">
        <f>HLOOKUP($A15,RawData!$A$1:$M$205,TableData!DW$2,FALSE)</f>
        <v>84.573544295317106</v>
      </c>
      <c r="DX15">
        <f>HLOOKUP($A15,RawData!$A$1:$M$205,TableData!DX$2,FALSE)</f>
        <v>89.022384339678695</v>
      </c>
      <c r="DY15">
        <f>HLOOKUP($A15,RawData!$A$1:$M$205,TableData!DY$2,FALSE)</f>
        <v>89.022384339678695</v>
      </c>
      <c r="DZ15">
        <f>HLOOKUP($A15,RawData!$A$1:$M$205,TableData!DZ$2,FALSE)</f>
        <v>89.022384339678695</v>
      </c>
      <c r="EA15">
        <f>HLOOKUP($A15,RawData!$A$1:$M$205,TableData!EA$2,FALSE)</f>
        <v>96.091785684784</v>
      </c>
      <c r="EB15">
        <f>HLOOKUP($A15,RawData!$A$1:$M$205,TableData!EB$2,FALSE)</f>
        <v>96.091785684784</v>
      </c>
      <c r="EC15">
        <f>HLOOKUP($A15,RawData!$A$1:$M$205,TableData!EC$2,FALSE)</f>
        <v>96.091785684784</v>
      </c>
      <c r="ED15">
        <f>HLOOKUP($A15,RawData!$A$1:$M$205,TableData!ED$2,FALSE)</f>
        <v>101.36118614605201</v>
      </c>
      <c r="EE15">
        <f>HLOOKUP($A15,RawData!$A$1:$M$205,TableData!EE$2,FALSE)</f>
        <v>101.36118614605201</v>
      </c>
      <c r="EF15">
        <f>HLOOKUP($A15,RawData!$A$1:$M$205,TableData!EF$2,FALSE)</f>
        <v>101.36118614605201</v>
      </c>
      <c r="EG15">
        <f>HLOOKUP($A15,RawData!$A$1:$M$205,TableData!EG$2,FALSE)</f>
        <v>102.41845362348199</v>
      </c>
      <c r="EH15">
        <f>HLOOKUP($A15,RawData!$A$1:$M$205,TableData!EH$2,FALSE)</f>
        <v>102.41845362348199</v>
      </c>
      <c r="EI15">
        <f>HLOOKUP($A15,RawData!$A$1:$M$205,TableData!EI$2,FALSE)</f>
        <v>102.41845362348199</v>
      </c>
      <c r="EJ15">
        <f>HLOOKUP($A15,RawData!$A$1:$M$205,TableData!EJ$2,FALSE)</f>
        <v>101.54147830495</v>
      </c>
      <c r="EK15">
        <f>HLOOKUP($A15,RawData!$A$1:$M$205,TableData!EK$2,FALSE)</f>
        <v>101.54147830495</v>
      </c>
      <c r="EL15">
        <f>HLOOKUP($A15,RawData!$A$1:$M$205,TableData!EL$2,FALSE)</f>
        <v>101.54147830495</v>
      </c>
      <c r="EM15">
        <f>HLOOKUP($A15,RawData!$A$1:$M$205,TableData!EM$2,FALSE)</f>
        <v>102.66987223725</v>
      </c>
      <c r="EN15">
        <f>HLOOKUP($A15,RawData!$A$1:$M$205,TableData!EN$2,FALSE)</f>
        <v>102.66987223725</v>
      </c>
      <c r="EO15">
        <f>HLOOKUP($A15,RawData!$A$1:$M$205,TableData!EO$2,FALSE)</f>
        <v>102.66987223725</v>
      </c>
      <c r="EP15">
        <f>HLOOKUP($A15,RawData!$A$1:$M$205,TableData!EP$2,FALSE)</f>
        <v>105.19628287550999</v>
      </c>
      <c r="EQ15">
        <f>HLOOKUP($A15,RawData!$A$1:$M$205,TableData!EQ$2,FALSE)</f>
        <v>105.19628287550999</v>
      </c>
      <c r="ER15">
        <f>HLOOKUP($A15,RawData!$A$1:$M$205,TableData!ER$2,FALSE)</f>
        <v>105.19628287550999</v>
      </c>
      <c r="ES15">
        <f>HLOOKUP($A15,RawData!$A$1:$M$205,TableData!ES$2,FALSE)</f>
        <v>106.383079881641</v>
      </c>
      <c r="ET15">
        <f>HLOOKUP($A15,RawData!$A$1:$M$205,TableData!ET$2,FALSE)</f>
        <v>106.383079881641</v>
      </c>
      <c r="EU15">
        <f>HLOOKUP($A15,RawData!$A$1:$M$205,TableData!EU$2,FALSE)</f>
        <v>106.383079881641</v>
      </c>
      <c r="EV15">
        <f>HLOOKUP($A15,RawData!$A$1:$M$205,TableData!EV$2,FALSE)</f>
        <v>104.791075709285</v>
      </c>
      <c r="EW15">
        <f>HLOOKUP($A15,RawData!$A$1:$M$205,TableData!EW$2,FALSE)</f>
        <v>104.791075709285</v>
      </c>
      <c r="EX15">
        <f>HLOOKUP($A15,RawData!$A$1:$M$205,TableData!EX$2,FALSE)</f>
        <v>104.791075709285</v>
      </c>
      <c r="EY15">
        <f>HLOOKUP($A15,RawData!$A$1:$M$205,TableData!EY$2,FALSE)</f>
        <v>101.158687748448</v>
      </c>
      <c r="EZ15">
        <f>HLOOKUP($A15,RawData!$A$1:$M$205,TableData!EZ$2,FALSE)</f>
        <v>101.158687748448</v>
      </c>
      <c r="FA15">
        <f>HLOOKUP($A15,RawData!$A$1:$M$205,TableData!FA$2,FALSE)</f>
        <v>101.158687748448</v>
      </c>
      <c r="FB15">
        <f>HLOOKUP($A15,RawData!$A$1:$M$205,TableData!FB$2,FALSE)</f>
        <v>99.296970328617604</v>
      </c>
      <c r="FC15">
        <f>HLOOKUP($A15,RawData!$A$1:$M$205,TableData!FC$2,FALSE)</f>
        <v>99.296970328617604</v>
      </c>
      <c r="FD15">
        <f>HLOOKUP($A15,RawData!$A$1:$M$205,TableData!FD$2,FALSE)</f>
        <v>99.296970328617604</v>
      </c>
      <c r="FE15">
        <f>HLOOKUP($A15,RawData!$A$1:$M$205,TableData!FE$2,FALSE)</f>
        <v>99.1860993538277</v>
      </c>
      <c r="FF15">
        <f>HLOOKUP($A15,RawData!$A$1:$M$205,TableData!FF$2,FALSE)</f>
        <v>99.1860993538277</v>
      </c>
      <c r="FG15">
        <f>HLOOKUP($A15,RawData!$A$1:$M$205,TableData!FG$2,FALSE)</f>
        <v>99.1860993538277</v>
      </c>
    </row>
    <row r="16" spans="1:181" x14ac:dyDescent="0.2">
      <c r="A16" t="s">
        <v>9</v>
      </c>
      <c r="B16">
        <f>HLOOKUP($A16,RawData!$A$1:$M$205,TableData!B$2,FALSE)</f>
        <v>111.046914358199</v>
      </c>
      <c r="C16">
        <f>HLOOKUP($A16,RawData!$A$1:$M$205,TableData!C$2,FALSE)</f>
        <v>110.506911182317</v>
      </c>
      <c r="D16">
        <f>HLOOKUP($A16,RawData!$A$1:$M$205,TableData!D$2,FALSE)</f>
        <v>109.098212650607</v>
      </c>
      <c r="E16">
        <f>HLOOKUP($A16,RawData!$A$1:$M$205,TableData!E$2,FALSE)</f>
        <v>107.065521461426</v>
      </c>
      <c r="F16">
        <f>HLOOKUP($A16,RawData!$A$1:$M$205,TableData!F$2,FALSE)</f>
        <v>104.949296090172</v>
      </c>
      <c r="G16">
        <f>HLOOKUP($A16,RawData!$A$1:$M$205,TableData!G$2,FALSE)</f>
        <v>103.451423275701</v>
      </c>
      <c r="H16">
        <f>HLOOKUP($A16,RawData!$A$1:$M$205,TableData!H$2,FALSE)</f>
        <v>102.94591168501699</v>
      </c>
      <c r="I16">
        <f>HLOOKUP($A16,RawData!$A$1:$M$205,TableData!I$2,FALSE)</f>
        <v>103.330031683233</v>
      </c>
      <c r="J16">
        <f>HLOOKUP($A16,RawData!$A$1:$M$205,TableData!J$2,FALSE)</f>
        <v>104.31731367538301</v>
      </c>
      <c r="K16">
        <f>HLOOKUP($A16,RawData!$A$1:$M$205,TableData!K$2,FALSE)</f>
        <v>105.543675616256</v>
      </c>
      <c r="L16">
        <f>HLOOKUP($A16,RawData!$A$1:$M$205,TableData!L$2,FALSE)</f>
        <v>106.623179880769</v>
      </c>
      <c r="M16">
        <f>HLOOKUP($A16,RawData!$A$1:$M$205,TableData!M$2,FALSE)</f>
        <v>106.98273477363099</v>
      </c>
      <c r="N16">
        <f>HLOOKUP($A16,RawData!$A$1:$M$205,TableData!N$2,FALSE)</f>
        <v>106.437298710926</v>
      </c>
      <c r="O16">
        <f>HLOOKUP($A16,RawData!$A$1:$M$205,TableData!O$2,FALSE)</f>
        <v>104.960953282609</v>
      </c>
      <c r="P16">
        <f>HLOOKUP($A16,RawData!$A$1:$M$205,TableData!P$2,FALSE)</f>
        <v>102.98137556439301</v>
      </c>
      <c r="Q16">
        <f>HLOOKUP($A16,RawData!$A$1:$M$205,TableData!Q$2,FALSE)</f>
        <v>101.25507594562799</v>
      </c>
      <c r="R16">
        <f>HLOOKUP($A16,RawData!$A$1:$M$205,TableData!R$2,FALSE)</f>
        <v>100.149853875636</v>
      </c>
      <c r="S16">
        <f>HLOOKUP($A16,RawData!$A$1:$M$205,TableData!S$2,FALSE)</f>
        <v>99.432565962917096</v>
      </c>
      <c r="T16">
        <f>HLOOKUP($A16,RawData!$A$1:$M$205,TableData!T$2,FALSE)</f>
        <v>98.764617527345195</v>
      </c>
      <c r="U16">
        <f>HLOOKUP($A16,RawData!$A$1:$M$205,TableData!U$2,FALSE)</f>
        <v>98.281612712533004</v>
      </c>
      <c r="V16">
        <f>HLOOKUP($A16,RawData!$A$1:$M$205,TableData!V$2,FALSE)</f>
        <v>98.153562520882801</v>
      </c>
      <c r="W16">
        <f>HLOOKUP($A16,RawData!$A$1:$M$205,TableData!W$2,FALSE)</f>
        <v>98.312671916789697</v>
      </c>
      <c r="X16">
        <f>HLOOKUP($A16,RawData!$A$1:$M$205,TableData!X$2,FALSE)</f>
        <v>98.611775749209201</v>
      </c>
      <c r="Y16">
        <f>HLOOKUP($A16,RawData!$A$1:$M$205,TableData!Y$2,FALSE)</f>
        <v>98.789267216516805</v>
      </c>
      <c r="Z16">
        <f>HLOOKUP($A16,RawData!$A$1:$M$205,TableData!Z$2,FALSE)</f>
        <v>98.680442477605496</v>
      </c>
      <c r="AA16">
        <f>HLOOKUP($A16,RawData!$A$1:$M$205,TableData!AA$2,FALSE)</f>
        <v>98.292454683317501</v>
      </c>
      <c r="AB16">
        <f>HLOOKUP($A16,RawData!$A$1:$M$205,TableData!AB$2,FALSE)</f>
        <v>97.650509984020601</v>
      </c>
      <c r="AC16">
        <f>HLOOKUP($A16,RawData!$A$1:$M$205,TableData!AC$2,FALSE)</f>
        <v>96.730671879237804</v>
      </c>
      <c r="AD16">
        <f>HLOOKUP($A16,RawData!$A$1:$M$205,TableData!AD$2,FALSE)</f>
        <v>95.693475431255806</v>
      </c>
      <c r="AE16">
        <f>HLOOKUP($A16,RawData!$A$1:$M$205,TableData!AE$2,FALSE)</f>
        <v>94.919408767579299</v>
      </c>
      <c r="AF16">
        <f>HLOOKUP($A16,RawData!$A$1:$M$205,TableData!AF$2,FALSE)</f>
        <v>94.786021945800599</v>
      </c>
      <c r="AG16">
        <f>HLOOKUP($A16,RawData!$A$1:$M$205,TableData!AG$2,FALSE)</f>
        <v>95.244791904149906</v>
      </c>
      <c r="AH16">
        <f>HLOOKUP($A16,RawData!$A$1:$M$205,TableData!AH$2,FALSE)</f>
        <v>96.061775740474403</v>
      </c>
      <c r="AI16">
        <f>HLOOKUP($A16,RawData!$A$1:$M$205,TableData!AI$2,FALSE)</f>
        <v>96.962640405409502</v>
      </c>
      <c r="AJ16">
        <f>HLOOKUP($A16,RawData!$A$1:$M$205,TableData!AJ$2,FALSE)</f>
        <v>97.773510364372797</v>
      </c>
      <c r="AK16">
        <f>HLOOKUP($A16,RawData!$A$1:$M$205,TableData!AK$2,FALSE)</f>
        <v>98.415762877761395</v>
      </c>
      <c r="AL16">
        <f>HLOOKUP($A16,RawData!$A$1:$M$205,TableData!AL$2,FALSE)</f>
        <v>98.839078528005999</v>
      </c>
      <c r="AM16">
        <f>HLOOKUP($A16,RawData!$A$1:$M$205,TableData!AM$2,FALSE)</f>
        <v>99.072989135640995</v>
      </c>
      <c r="AN16">
        <f>HLOOKUP($A16,RawData!$A$1:$M$205,TableData!AN$2,FALSE)</f>
        <v>99.301364401578198</v>
      </c>
      <c r="AO16">
        <f>HLOOKUP($A16,RawData!$A$1:$M$205,TableData!AO$2,FALSE)</f>
        <v>99.493159771920801</v>
      </c>
      <c r="AP16">
        <f>HLOOKUP($A16,RawData!$A$1:$M$205,TableData!AP$2,FALSE)</f>
        <v>99.760758765490493</v>
      </c>
      <c r="AQ16">
        <f>HLOOKUP($A16,RawData!$A$1:$M$205,TableData!AQ$2,FALSE)</f>
        <v>100.24658068068</v>
      </c>
      <c r="AR16">
        <f>HLOOKUP($A16,RawData!$A$1:$M$205,TableData!AR$2,FALSE)</f>
        <v>101.04178706748399</v>
      </c>
      <c r="AS16">
        <f>HLOOKUP($A16,RawData!$A$1:$M$205,TableData!AS$2,FALSE)</f>
        <v>101.92366056233099</v>
      </c>
      <c r="AT16">
        <f>HLOOKUP($A16,RawData!$A$1:$M$205,TableData!AT$2,FALSE)</f>
        <v>102.443337022611</v>
      </c>
      <c r="AU16">
        <f>HLOOKUP($A16,RawData!$A$1:$M$205,TableData!AU$2,FALSE)</f>
        <v>102.31381133012999</v>
      </c>
      <c r="AV16">
        <f>HLOOKUP($A16,RawData!$A$1:$M$205,TableData!AV$2,FALSE)</f>
        <v>101.67129825308299</v>
      </c>
      <c r="AW16">
        <f>HLOOKUP($A16,RawData!$A$1:$M$205,TableData!AW$2,FALSE)</f>
        <v>100.88455498183799</v>
      </c>
      <c r="AX16">
        <f>HLOOKUP($A16,RawData!$A$1:$M$205,TableData!AX$2,FALSE)</f>
        <v>100.55567706756401</v>
      </c>
      <c r="AY16">
        <f>HLOOKUP($A16,RawData!$A$1:$M$205,TableData!AY$2,FALSE)</f>
        <v>100.79770430647</v>
      </c>
      <c r="AZ16">
        <f>HLOOKUP($A16,RawData!$A$1:$M$205,TableData!AZ$2,FALSE)</f>
        <v>101.312741962838</v>
      </c>
      <c r="BA16">
        <f>HLOOKUP($A16,RawData!$A$1:$M$205,TableData!BA$2,FALSE)</f>
        <v>101.904795216374</v>
      </c>
      <c r="BB16">
        <f>HLOOKUP($A16,RawData!$A$1:$M$205,TableData!BB$2,FALSE)</f>
        <v>102.51488708861601</v>
      </c>
      <c r="BC16">
        <f>HLOOKUP($A16,RawData!$A$1:$M$205,TableData!BC$2,FALSE)</f>
        <v>103.029463180626</v>
      </c>
      <c r="BD16">
        <f>HLOOKUP($A16,RawData!$A$1:$M$205,TableData!BD$2,FALSE)</f>
        <v>102.974661208025</v>
      </c>
      <c r="BE16">
        <f>HLOOKUP($A16,RawData!$A$1:$M$205,TableData!BE$2,FALSE)</f>
        <v>102.275026023838</v>
      </c>
      <c r="BF16">
        <f>HLOOKUP($A16,RawData!$A$1:$M$205,TableData!BF$2,FALSE)</f>
        <v>101.231619657903</v>
      </c>
      <c r="BG16">
        <f>HLOOKUP($A16,RawData!$A$1:$M$205,TableData!BG$2,FALSE)</f>
        <v>100.201690427081</v>
      </c>
      <c r="BH16">
        <f>HLOOKUP($A16,RawData!$A$1:$M$205,TableData!BH$2,FALSE)</f>
        <v>99.574510973641395</v>
      </c>
      <c r="BI16">
        <f>HLOOKUP($A16,RawData!$A$1:$M$205,TableData!BI$2,FALSE)</f>
        <v>99.414629763936603</v>
      </c>
      <c r="BJ16">
        <f>HLOOKUP($A16,RawData!$A$1:$M$205,TableData!BJ$2,FALSE)</f>
        <v>99.390461641302196</v>
      </c>
      <c r="BK16">
        <f>HLOOKUP($A16,RawData!$A$1:$M$205,TableData!BK$2,FALSE)</f>
        <v>99.250743078903696</v>
      </c>
      <c r="BL16">
        <f>HLOOKUP($A16,RawData!$A$1:$M$205,TableData!BL$2,FALSE)</f>
        <v>99.053738777577394</v>
      </c>
      <c r="BM16">
        <f>HLOOKUP($A16,RawData!$A$1:$M$205,TableData!BM$2,FALSE)</f>
        <v>98.919097919407605</v>
      </c>
      <c r="BN16">
        <f>HLOOKUP($A16,RawData!$A$1:$M$205,TableData!BN$2,FALSE)</f>
        <v>98.702577298019804</v>
      </c>
      <c r="BO16">
        <f>HLOOKUP($A16,RawData!$A$1:$M$205,TableData!BO$2,FALSE)</f>
        <v>98.439974465705404</v>
      </c>
      <c r="BP16">
        <f>HLOOKUP($A16,RawData!$A$1:$M$205,TableData!BP$2,FALSE)</f>
        <v>98.365401892056298</v>
      </c>
      <c r="BQ16">
        <f>HLOOKUP($A16,RawData!$A$1:$M$205,TableData!BQ$2,FALSE)</f>
        <v>98.517184310819601</v>
      </c>
      <c r="BR16">
        <f>HLOOKUP($A16,RawData!$A$1:$M$205,TableData!BR$2,FALSE)</f>
        <v>98.748647941300604</v>
      </c>
      <c r="BS16">
        <f>HLOOKUP($A16,RawData!$A$1:$M$205,TableData!BS$2,FALSE)</f>
        <v>98.786656500711103</v>
      </c>
      <c r="BT16">
        <f>HLOOKUP($A16,RawData!$A$1:$M$205,TableData!BT$2,FALSE)</f>
        <v>98.442516395639998</v>
      </c>
      <c r="BU16">
        <f>HLOOKUP($A16,RawData!$A$1:$M$205,TableData!BU$2,FALSE)</f>
        <v>97.8628206597717</v>
      </c>
      <c r="BV16">
        <f>HLOOKUP($A16,RawData!$A$1:$M$205,TableData!BV$2,FALSE)</f>
        <v>97.369260852927098</v>
      </c>
      <c r="BW16">
        <f>HLOOKUP($A16,RawData!$A$1:$M$205,TableData!BW$2,FALSE)</f>
        <v>97.286145233611606</v>
      </c>
      <c r="BX16">
        <f>HLOOKUP($A16,RawData!$A$1:$M$205,TableData!BX$2,FALSE)</f>
        <v>97.630755516545406</v>
      </c>
      <c r="BY16">
        <f>HLOOKUP($A16,RawData!$A$1:$M$205,TableData!BY$2,FALSE)</f>
        <v>98.168215728837893</v>
      </c>
      <c r="BZ16">
        <f>HLOOKUP($A16,RawData!$A$1:$M$205,TableData!BZ$2,FALSE)</f>
        <v>98.814908828278007</v>
      </c>
      <c r="CA16">
        <f>HLOOKUP($A16,RawData!$A$1:$M$205,TableData!CA$2,FALSE)</f>
        <v>99.400543885321795</v>
      </c>
      <c r="CB16">
        <f>HLOOKUP($A16,RawData!$A$1:$M$205,TableData!CB$2,FALSE)</f>
        <v>99.7912514266161</v>
      </c>
      <c r="CC16">
        <f>HLOOKUP($A16,RawData!$A$1:$M$205,TableData!CC$2,FALSE)</f>
        <v>99.842818910538</v>
      </c>
      <c r="CD16">
        <f>HLOOKUP($A16,RawData!$A$1:$M$205,TableData!CD$2,FALSE)</f>
        <v>99.749718059938203</v>
      </c>
      <c r="CE16">
        <f>HLOOKUP($A16,RawData!$A$1:$M$205,TableData!CE$2,FALSE)</f>
        <v>99.935912972023701</v>
      </c>
      <c r="CF16">
        <f>HLOOKUP($A16,RawData!$A$1:$M$205,TableData!CF$2,FALSE)</f>
        <v>100.572955315559</v>
      </c>
      <c r="CG16">
        <f>HLOOKUP($A16,RawData!$A$1:$M$205,TableData!CG$2,FALSE)</f>
        <v>101.674945636009</v>
      </c>
      <c r="CH16">
        <f>HLOOKUP($A16,RawData!$A$1:$M$205,TableData!CH$2,FALSE)</f>
        <v>102.92144433303601</v>
      </c>
      <c r="CI16">
        <f>HLOOKUP($A16,RawData!$A$1:$M$205,TableData!CI$2,FALSE)</f>
        <v>103.92798474487201</v>
      </c>
      <c r="CJ16">
        <f>HLOOKUP($A16,RawData!$A$1:$M$205,TableData!CJ$2,FALSE)</f>
        <v>104.499128351065</v>
      </c>
      <c r="CK16">
        <f>HLOOKUP($A16,RawData!$A$1:$M$205,TableData!CK$2,FALSE)</f>
        <v>104.803175873388</v>
      </c>
      <c r="CL16">
        <f>HLOOKUP($A16,RawData!$A$1:$M$205,TableData!CL$2,FALSE)</f>
        <v>104.92212045193099</v>
      </c>
      <c r="CM16">
        <f>HLOOKUP($A16,RawData!$A$1:$M$205,TableData!CM$2,FALSE)</f>
        <v>104.75859734927801</v>
      </c>
      <c r="CN16">
        <f>HLOOKUP($A16,RawData!$A$1:$M$205,TableData!CN$2,FALSE)</f>
        <v>104.332232230865</v>
      </c>
      <c r="CO16">
        <f>HLOOKUP($A16,RawData!$A$1:$M$205,TableData!CO$2,FALSE)</f>
        <v>103.849468113543</v>
      </c>
      <c r="CP16">
        <f>HLOOKUP($A16,RawData!$A$1:$M$205,TableData!CP$2,FALSE)</f>
        <v>103.64311094747499</v>
      </c>
      <c r="CQ16">
        <f>HLOOKUP($A16,RawData!$A$1:$M$205,TableData!CQ$2,FALSE)</f>
        <v>103.909057207543</v>
      </c>
      <c r="CR16">
        <f>HLOOKUP($A16,RawData!$A$1:$M$205,TableData!CR$2,FALSE)</f>
        <v>104.45076766455701</v>
      </c>
      <c r="CS16">
        <f>HLOOKUP($A16,RawData!$A$1:$M$205,TableData!CS$2,FALSE)</f>
        <v>104.81143637517501</v>
      </c>
      <c r="CT16">
        <f>HLOOKUP($A16,RawData!$A$1:$M$205,TableData!CT$2,FALSE)</f>
        <v>104.656097267134</v>
      </c>
      <c r="CU16">
        <f>HLOOKUP($A16,RawData!$A$1:$M$205,TableData!CU$2,FALSE)</f>
        <v>104.119607273846</v>
      </c>
      <c r="CV16">
        <f>HLOOKUP($A16,RawData!$A$1:$M$205,TableData!CV$2,FALSE)</f>
        <v>103.422421855102</v>
      </c>
      <c r="CW16">
        <f>HLOOKUP($A16,RawData!$A$1:$M$205,TableData!CW$2,FALSE)</f>
        <v>102.692024633581</v>
      </c>
      <c r="CX16">
        <f>HLOOKUP($A16,RawData!$A$1:$M$205,TableData!CX$2,FALSE)</f>
        <v>101.86917535722399</v>
      </c>
      <c r="CY16">
        <f>HLOOKUP($A16,RawData!$A$1:$M$205,TableData!CY$2,FALSE)</f>
        <v>100.891706671962</v>
      </c>
      <c r="CZ16">
        <f>HLOOKUP($A16,RawData!$A$1:$M$205,TableData!CZ$2,FALSE)</f>
        <v>99.871230130380397</v>
      </c>
      <c r="DA16">
        <f>HLOOKUP($A16,RawData!$A$1:$M$205,TableData!DA$2,FALSE)</f>
        <v>98.934524426985703</v>
      </c>
      <c r="DB16">
        <f>HLOOKUP($A16,RawData!$A$1:$M$205,TableData!DB$2,FALSE)</f>
        <v>98.299536061453495</v>
      </c>
      <c r="DC16">
        <f>HLOOKUP($A16,RawData!$A$1:$M$205,TableData!DC$2,FALSE)</f>
        <v>97.941021238081007</v>
      </c>
      <c r="DD16">
        <f>HLOOKUP($A16,RawData!$A$1:$M$205,TableData!DD$2,FALSE)</f>
        <v>97.912947681276805</v>
      </c>
      <c r="DE16">
        <f>HLOOKUP($A16,RawData!$A$1:$M$205,TableData!DE$2,FALSE)</f>
        <v>98.283464557833994</v>
      </c>
      <c r="DF16">
        <f>HLOOKUP($A16,RawData!$A$1:$M$205,TableData!DF$2,FALSE)</f>
        <v>99.071671654693802</v>
      </c>
      <c r="DG16">
        <f>HLOOKUP($A16,RawData!$A$1:$M$205,TableData!DG$2,FALSE)</f>
        <v>100.07516455610499</v>
      </c>
      <c r="DH16">
        <f>HLOOKUP($A16,RawData!$A$1:$M$205,TableData!DH$2,FALSE)</f>
        <v>100.858266237441</v>
      </c>
      <c r="DI16">
        <f>HLOOKUP($A16,RawData!$A$1:$M$205,TableData!DI$2,FALSE)</f>
        <v>100.86413448218499</v>
      </c>
      <c r="DJ16">
        <f>HLOOKUP($A16,RawData!$A$1:$M$205,TableData!DJ$2,FALSE)</f>
        <v>99.844284203608595</v>
      </c>
      <c r="DK16">
        <f>HLOOKUP($A16,RawData!$A$1:$M$205,TableData!DK$2,FALSE)</f>
        <v>98.329468609594798</v>
      </c>
      <c r="DL16">
        <f>HLOOKUP($A16,RawData!$A$1:$M$205,TableData!DL$2,FALSE)</f>
        <v>97.201421181056205</v>
      </c>
      <c r="DM16">
        <f>HLOOKUP($A16,RawData!$A$1:$M$205,TableData!DM$2,FALSE)</f>
        <v>97.044663929523793</v>
      </c>
      <c r="DN16">
        <f>HLOOKUP($A16,RawData!$A$1:$M$205,TableData!DN$2,FALSE)</f>
        <v>97.498665316064702</v>
      </c>
      <c r="DO16">
        <f>HLOOKUP($A16,RawData!$A$1:$M$205,TableData!DO$2,FALSE)</f>
        <v>97.784483568543095</v>
      </c>
      <c r="DP16">
        <f>HLOOKUP($A16,RawData!$A$1:$M$205,TableData!DP$2,FALSE)</f>
        <v>96.873276170345093</v>
      </c>
      <c r="DQ16">
        <f>HLOOKUP($A16,RawData!$A$1:$M$205,TableData!DQ$2,FALSE)</f>
        <v>94.199511044127703</v>
      </c>
      <c r="DR16">
        <f>HLOOKUP($A16,RawData!$A$1:$M$205,TableData!DR$2,FALSE)</f>
        <v>90.211047273581599</v>
      </c>
      <c r="DS16">
        <f>HLOOKUP($A16,RawData!$A$1:$M$205,TableData!DS$2,FALSE)</f>
        <v>86.119631871027295</v>
      </c>
      <c r="DT16">
        <f>HLOOKUP($A16,RawData!$A$1:$M$205,TableData!DT$2,FALSE)</f>
        <v>83.462843400798803</v>
      </c>
      <c r="DU16">
        <f>HLOOKUP($A16,RawData!$A$1:$M$205,TableData!DU$2,FALSE)</f>
        <v>83.752035903192905</v>
      </c>
      <c r="DV16">
        <f>HLOOKUP($A16,RawData!$A$1:$M$205,TableData!DV$2,FALSE)</f>
        <v>87.393369119702996</v>
      </c>
      <c r="DW16">
        <f>HLOOKUP($A16,RawData!$A$1:$M$205,TableData!DW$2,FALSE)</f>
        <v>93.150175239593906</v>
      </c>
      <c r="DX16">
        <f>HLOOKUP($A16,RawData!$A$1:$M$205,TableData!DX$2,FALSE)</f>
        <v>98.691611795906297</v>
      </c>
      <c r="DY16">
        <f>HLOOKUP($A16,RawData!$A$1:$M$205,TableData!DY$2,FALSE)</f>
        <v>102.3727868973</v>
      </c>
      <c r="DZ16">
        <f>HLOOKUP($A16,RawData!$A$1:$M$205,TableData!DZ$2,FALSE)</f>
        <v>103.676886523505</v>
      </c>
      <c r="EA16">
        <f>HLOOKUP($A16,RawData!$A$1:$M$205,TableData!EA$2,FALSE)</f>
        <v>103.13615458099</v>
      </c>
      <c r="EB16">
        <f>HLOOKUP($A16,RawData!$A$1:$M$205,TableData!EB$2,FALSE)</f>
        <v>102.428996146251</v>
      </c>
      <c r="EC16">
        <f>HLOOKUP($A16,RawData!$A$1:$M$205,TableData!EC$2,FALSE)</f>
        <v>103.109282191077</v>
      </c>
      <c r="ED16">
        <f>HLOOKUP($A16,RawData!$A$1:$M$205,TableData!ED$2,FALSE)</f>
        <v>105.58600749675701</v>
      </c>
      <c r="EE16">
        <f>HLOOKUP($A16,RawData!$A$1:$M$205,TableData!EE$2,FALSE)</f>
        <v>108.824096368094</v>
      </c>
      <c r="EF16">
        <f>HLOOKUP($A16,RawData!$A$1:$M$205,TableData!EF$2,FALSE)</f>
        <v>111.340166088711</v>
      </c>
      <c r="EG16">
        <f>HLOOKUP($A16,RawData!$A$1:$M$205,TableData!EG$2,FALSE)</f>
        <v>111.71097755161</v>
      </c>
      <c r="EH16">
        <f>HLOOKUP($A16,RawData!$A$1:$M$205,TableData!EH$2,FALSE)</f>
        <v>109.876072854566</v>
      </c>
      <c r="EI16">
        <f>HLOOKUP($A16,RawData!$A$1:$M$205,TableData!EI$2,FALSE)</f>
        <v>106.99105703689899</v>
      </c>
      <c r="EJ16">
        <f>HLOOKUP($A16,RawData!$A$1:$M$205,TableData!EJ$2,FALSE)</f>
        <v>104.551361324168</v>
      </c>
      <c r="EK16">
        <f>HLOOKUP($A16,RawData!$A$1:$M$205,TableData!EK$2,FALSE)</f>
        <v>103.22623534687</v>
      </c>
      <c r="EL16">
        <f>HLOOKUP($A16,RawData!$A$1:$M$205,TableData!EL$2,FALSE)</f>
        <v>102.882719115624</v>
      </c>
      <c r="EM16">
        <f>HLOOKUP($A16,RawData!$A$1:$M$205,TableData!EM$2,FALSE)</f>
        <v>103.122263484418</v>
      </c>
      <c r="EN16">
        <f>HLOOKUP($A16,RawData!$A$1:$M$205,TableData!EN$2,FALSE)</f>
        <v>103.41977594013601</v>
      </c>
      <c r="EO16">
        <f>HLOOKUP($A16,RawData!$A$1:$M$205,TableData!EO$2,FALSE)</f>
        <v>103.193886424949</v>
      </c>
      <c r="EP16">
        <f>HLOOKUP($A16,RawData!$A$1:$M$205,TableData!EP$2,FALSE)</f>
        <v>102.40830655824401</v>
      </c>
      <c r="EQ16">
        <f>HLOOKUP($A16,RawData!$A$1:$M$205,TableData!EQ$2,FALSE)</f>
        <v>101.575102168706</v>
      </c>
      <c r="ER16">
        <f>HLOOKUP($A16,RawData!$A$1:$M$205,TableData!ER$2,FALSE)</f>
        <v>101.172875795216</v>
      </c>
      <c r="ES16">
        <f>HLOOKUP($A16,RawData!$A$1:$M$205,TableData!ES$2,FALSE)</f>
        <v>101.067347917565</v>
      </c>
      <c r="ET16">
        <f>HLOOKUP($A16,RawData!$A$1:$M$205,TableData!ET$2,FALSE)</f>
        <v>100.596161970956</v>
      </c>
      <c r="EU16">
        <f>HLOOKUP($A16,RawData!$A$1:$M$205,TableData!EU$2,FALSE)</f>
        <v>99.402750532027696</v>
      </c>
      <c r="EV16">
        <f>HLOOKUP($A16,RawData!$A$1:$M$205,TableData!EV$2,FALSE)</f>
        <v>97.575765966508797</v>
      </c>
      <c r="EW16">
        <f>HLOOKUP($A16,RawData!$A$1:$M$205,TableData!EW$2,FALSE)</f>
        <v>95.873625917381204</v>
      </c>
      <c r="EX16">
        <f>HLOOKUP($A16,RawData!$A$1:$M$205,TableData!EX$2,FALSE)</f>
        <v>95.119503687834097</v>
      </c>
      <c r="EY16">
        <f>HLOOKUP($A16,RawData!$A$1:$M$205,TableData!EY$2,FALSE)</f>
        <v>95.588235928641495</v>
      </c>
      <c r="EZ16">
        <f>HLOOKUP($A16,RawData!$A$1:$M$205,TableData!EZ$2,FALSE)</f>
        <v>96.797282338147795</v>
      </c>
      <c r="FA16">
        <f>HLOOKUP($A16,RawData!$A$1:$M$205,TableData!FA$2,FALSE)</f>
        <v>98.367403768093595</v>
      </c>
      <c r="FB16">
        <f>HLOOKUP($A16,RawData!$A$1:$M$205,TableData!FB$2,FALSE)</f>
        <v>99.805457138436907</v>
      </c>
      <c r="FC16">
        <f>HLOOKUP($A16,RawData!$A$1:$M$205,TableData!FC$2,FALSE)</f>
        <v>100.66147480785099</v>
      </c>
      <c r="FD16">
        <f>HLOOKUP($A16,RawData!$A$1:$M$205,TableData!FD$2,FALSE)</f>
        <v>100.54792523138499</v>
      </c>
      <c r="FE16">
        <f>HLOOKUP($A16,RawData!$A$1:$M$205,TableData!FE$2,FALSE)</f>
        <v>99.709666098347896</v>
      </c>
      <c r="FF16">
        <f>HLOOKUP($A16,RawData!$A$1:$M$205,TableData!FF$2,FALSE)</f>
        <v>98.747248489998299</v>
      </c>
      <c r="FG16">
        <f>HLOOKUP($A16,RawData!$A$1:$M$205,TableData!FG$2,FALSE)</f>
        <v>98.107840114230399</v>
      </c>
      <c r="FH16">
        <f>HLOOKUP($A16,RawData!$A$1:$M$205,TableData!FH$2,FALSE)</f>
        <v>98.097533502709098</v>
      </c>
      <c r="FI16">
        <f>HLOOKUP($A16,RawData!$A$1:$M$205,TableData!FI$2,FALSE)</f>
        <v>98.524791584348804</v>
      </c>
      <c r="FJ16">
        <f>HLOOKUP($A16,RawData!$A$1:$M$205,TableData!FJ$2,FALSE)</f>
        <v>99.1878458535965</v>
      </c>
      <c r="FK16">
        <f>HLOOKUP($A16,RawData!$A$1:$M$205,TableData!FK$2,FALSE)</f>
        <v>99.949419743428905</v>
      </c>
      <c r="FL16">
        <f>HLOOKUP($A16,RawData!$A$1:$M$205,TableData!FL$2,FALSE)</f>
        <v>100.806938182902</v>
      </c>
      <c r="FM16">
        <f>HLOOKUP($A16,RawData!$A$1:$M$205,TableData!FM$2,FALSE)</f>
        <v>101.74284688837</v>
      </c>
    </row>
    <row r="23" spans="1:107" x14ac:dyDescent="0.2">
      <c r="B23" t="str">
        <f t="shared" ref="B23:N23" si="15">BM4</f>
        <v>2015M04</v>
      </c>
      <c r="C23" t="str">
        <f t="shared" si="15"/>
        <v>2015M05</v>
      </c>
      <c r="D23" t="str">
        <f t="shared" si="15"/>
        <v>2015M06</v>
      </c>
      <c r="E23" t="str">
        <f t="shared" si="15"/>
        <v>2015M07</v>
      </c>
      <c r="F23" t="str">
        <f t="shared" si="15"/>
        <v>2015M08</v>
      </c>
      <c r="G23" t="str">
        <f t="shared" si="15"/>
        <v>2015M09</v>
      </c>
      <c r="H23" t="str">
        <f t="shared" si="15"/>
        <v>2015M10</v>
      </c>
      <c r="I23" t="str">
        <f t="shared" si="15"/>
        <v>2015M11</v>
      </c>
      <c r="J23" t="str">
        <f t="shared" si="15"/>
        <v>2015M12</v>
      </c>
      <c r="K23" t="str">
        <f t="shared" si="15"/>
        <v>2016M01</v>
      </c>
      <c r="L23" t="str">
        <f t="shared" si="15"/>
        <v>2016M02</v>
      </c>
      <c r="M23" t="str">
        <f t="shared" si="15"/>
        <v>2016M03</v>
      </c>
      <c r="N23" t="str">
        <f t="shared" si="15"/>
        <v>2016M04</v>
      </c>
      <c r="O23" t="str">
        <f>BZ4</f>
        <v>2016M05</v>
      </c>
      <c r="P23" t="str">
        <f>CA4</f>
        <v>2016M06</v>
      </c>
      <c r="Q23" t="str">
        <f>CB4</f>
        <v>2016M07</v>
      </c>
      <c r="R23" t="str">
        <f>CC4</f>
        <v>2016M08</v>
      </c>
      <c r="S23" t="s">
        <v>148</v>
      </c>
      <c r="T23" t="s">
        <v>149</v>
      </c>
      <c r="U23" t="s">
        <v>150</v>
      </c>
      <c r="V23" t="s">
        <v>151</v>
      </c>
      <c r="W23" s="1" t="s">
        <v>152</v>
      </c>
      <c r="X23" s="1" t="s">
        <v>153</v>
      </c>
      <c r="Y23" s="1" t="s">
        <v>154</v>
      </c>
      <c r="Z23" t="s">
        <v>155</v>
      </c>
      <c r="AA23" t="s">
        <v>156</v>
      </c>
      <c r="AB23" t="s">
        <v>157</v>
      </c>
      <c r="AC23" t="s">
        <v>158</v>
      </c>
      <c r="AD23" t="s">
        <v>159</v>
      </c>
      <c r="AE23" t="s">
        <v>160</v>
      </c>
      <c r="AF23" t="s">
        <v>161</v>
      </c>
      <c r="AG23" t="s">
        <v>162</v>
      </c>
      <c r="AH23" t="s">
        <v>163</v>
      </c>
      <c r="AI23" t="s">
        <v>164</v>
      </c>
      <c r="AJ23" t="s">
        <v>165</v>
      </c>
      <c r="AK23" t="s">
        <v>166</v>
      </c>
      <c r="AL23" t="s">
        <v>167</v>
      </c>
      <c r="AM23" t="s">
        <v>168</v>
      </c>
      <c r="AN23" t="s">
        <v>169</v>
      </c>
      <c r="AO23" t="s">
        <v>170</v>
      </c>
      <c r="AP23" t="s">
        <v>171</v>
      </c>
      <c r="AQ23" t="s">
        <v>172</v>
      </c>
      <c r="AR23" t="s">
        <v>173</v>
      </c>
      <c r="AS23" t="s">
        <v>174</v>
      </c>
      <c r="AT23" t="s">
        <v>175</v>
      </c>
      <c r="AU23" t="s">
        <v>176</v>
      </c>
      <c r="AV23" t="s">
        <v>177</v>
      </c>
      <c r="AW23" t="s">
        <v>178</v>
      </c>
      <c r="AX23" t="s">
        <v>179</v>
      </c>
      <c r="AY23" t="s">
        <v>180</v>
      </c>
      <c r="AZ23" t="s">
        <v>181</v>
      </c>
      <c r="BA23" t="s">
        <v>182</v>
      </c>
      <c r="BB23" t="s">
        <v>183</v>
      </c>
      <c r="BC23" t="s">
        <v>184</v>
      </c>
      <c r="BD23" t="s">
        <v>185</v>
      </c>
      <c r="BE23" t="s">
        <v>186</v>
      </c>
      <c r="BF23" t="s">
        <v>187</v>
      </c>
      <c r="BG23" t="s">
        <v>188</v>
      </c>
      <c r="BH23" t="s">
        <v>189</v>
      </c>
      <c r="BI23" t="s">
        <v>190</v>
      </c>
      <c r="BJ23" t="s">
        <v>191</v>
      </c>
      <c r="BK23" t="s">
        <v>192</v>
      </c>
      <c r="BL23" t="s">
        <v>193</v>
      </c>
      <c r="BM23" t="s">
        <v>194</v>
      </c>
      <c r="BN23" t="s">
        <v>195</v>
      </c>
      <c r="BO23" t="s">
        <v>196</v>
      </c>
      <c r="BP23" t="s">
        <v>197</v>
      </c>
      <c r="BQ23" t="s">
        <v>198</v>
      </c>
      <c r="BR23" t="s">
        <v>199</v>
      </c>
      <c r="BS23" t="s">
        <v>221</v>
      </c>
      <c r="BT23" t="s">
        <v>222</v>
      </c>
      <c r="BU23" t="s">
        <v>223</v>
      </c>
      <c r="BV23" t="s">
        <v>224</v>
      </c>
      <c r="BW23" t="s">
        <v>225</v>
      </c>
      <c r="BX23" t="s">
        <v>226</v>
      </c>
      <c r="BY23" t="s">
        <v>227</v>
      </c>
      <c r="BZ23" t="s">
        <v>228</v>
      </c>
      <c r="CA23" t="s">
        <v>229</v>
      </c>
      <c r="CB23" t="s">
        <v>230</v>
      </c>
      <c r="CC23" t="s">
        <v>231</v>
      </c>
      <c r="CD23" t="s">
        <v>232</v>
      </c>
      <c r="CE23" t="s">
        <v>235</v>
      </c>
      <c r="CF23" t="s">
        <v>236</v>
      </c>
      <c r="CG23" t="s">
        <v>237</v>
      </c>
      <c r="CH23" t="s">
        <v>238</v>
      </c>
      <c r="CI23" t="s">
        <v>239</v>
      </c>
      <c r="CJ23" t="s">
        <v>240</v>
      </c>
      <c r="CK23" t="s">
        <v>241</v>
      </c>
      <c r="CL23" t="s">
        <v>242</v>
      </c>
      <c r="CM23" t="s">
        <v>243</v>
      </c>
      <c r="CN23" t="s">
        <v>244</v>
      </c>
      <c r="CO23" t="s">
        <v>245</v>
      </c>
      <c r="CP23" t="s">
        <v>246</v>
      </c>
      <c r="CQ23" t="s">
        <v>253</v>
      </c>
      <c r="CR23" t="s">
        <v>254</v>
      </c>
      <c r="CS23" t="s">
        <v>255</v>
      </c>
      <c r="CT23" t="s">
        <v>256</v>
      </c>
      <c r="CU23" t="s">
        <v>257</v>
      </c>
      <c r="CV23" t="s">
        <v>258</v>
      </c>
      <c r="CW23" t="s">
        <v>259</v>
      </c>
      <c r="CX23" t="s">
        <v>260</v>
      </c>
      <c r="CY23" t="s">
        <v>261</v>
      </c>
      <c r="CZ23" t="s">
        <v>262</v>
      </c>
      <c r="DA23" t="s">
        <v>263</v>
      </c>
      <c r="DB23" t="s">
        <v>264</v>
      </c>
      <c r="DC23" t="str">
        <f>FN4</f>
        <v>2024M01</v>
      </c>
    </row>
    <row r="24" spans="1:107" x14ac:dyDescent="0.2">
      <c r="A24" s="1" t="s">
        <v>131</v>
      </c>
      <c r="B24">
        <f>BM13</f>
        <v>99.324854109086303</v>
      </c>
      <c r="C24">
        <f>BN13</f>
        <v>98.7987397412153</v>
      </c>
      <c r="D24">
        <f t="shared" ref="D24:N24" si="16">BO13</f>
        <v>98.206026614230097</v>
      </c>
      <c r="E24">
        <f t="shared" si="16"/>
        <v>97.701152630161801</v>
      </c>
      <c r="F24">
        <f t="shared" si="16"/>
        <v>97.332361401679194</v>
      </c>
      <c r="G24">
        <f t="shared" si="16"/>
        <v>97.119328280705204</v>
      </c>
      <c r="H24">
        <f t="shared" si="16"/>
        <v>96.9869633555315</v>
      </c>
      <c r="I24">
        <f t="shared" si="16"/>
        <v>96.906623827033499</v>
      </c>
      <c r="J24">
        <f t="shared" si="16"/>
        <v>96.854758255038604</v>
      </c>
      <c r="K24">
        <f t="shared" si="16"/>
        <v>96.868863717999503</v>
      </c>
      <c r="L24">
        <f t="shared" si="16"/>
        <v>96.951187111470503</v>
      </c>
      <c r="M24">
        <f t="shared" si="16"/>
        <v>97.117849309772495</v>
      </c>
      <c r="N24">
        <f t="shared" si="16"/>
        <v>97.3577665060931</v>
      </c>
      <c r="O24">
        <f t="shared" ref="O24:AT24" si="17">BZ13</f>
        <v>97.598873147792602</v>
      </c>
      <c r="P24">
        <f t="shared" si="17"/>
        <v>97.806809784957906</v>
      </c>
      <c r="Q24">
        <f t="shared" si="17"/>
        <v>98.009725230828195</v>
      </c>
      <c r="R24">
        <f t="shared" si="17"/>
        <v>98.240415567586496</v>
      </c>
      <c r="S24">
        <f t="shared" si="17"/>
        <v>98.578599259145193</v>
      </c>
      <c r="T24">
        <f t="shared" si="17"/>
        <v>99.072483058499301</v>
      </c>
      <c r="U24">
        <f t="shared" si="17"/>
        <v>99.728874008322506</v>
      </c>
      <c r="V24">
        <f t="shared" si="17"/>
        <v>100.479031357209</v>
      </c>
      <c r="W24">
        <f t="shared" si="17"/>
        <v>101.23419082246301</v>
      </c>
      <c r="X24">
        <f t="shared" si="17"/>
        <v>101.880701801461</v>
      </c>
      <c r="Y24">
        <f t="shared" si="17"/>
        <v>102.36574324782799</v>
      </c>
      <c r="Z24">
        <f t="shared" si="17"/>
        <v>102.71204826871499</v>
      </c>
      <c r="AA24">
        <f t="shared" si="17"/>
        <v>102.99365913136801</v>
      </c>
      <c r="AB24">
        <f t="shared" si="17"/>
        <v>103.195080212947</v>
      </c>
      <c r="AC24">
        <f t="shared" si="17"/>
        <v>103.287352843997</v>
      </c>
      <c r="AD24">
        <f t="shared" si="17"/>
        <v>103.321699920482</v>
      </c>
      <c r="AE24">
        <f t="shared" si="17"/>
        <v>103.34403904481999</v>
      </c>
      <c r="AF24">
        <f t="shared" si="17"/>
        <v>103.445063659854</v>
      </c>
      <c r="AG24">
        <f t="shared" si="17"/>
        <v>103.58730883683199</v>
      </c>
      <c r="AH24">
        <f t="shared" si="17"/>
        <v>103.74747933612799</v>
      </c>
      <c r="AI24">
        <f t="shared" si="17"/>
        <v>103.90549903412</v>
      </c>
      <c r="AJ24">
        <f t="shared" si="17"/>
        <v>104.064755297376</v>
      </c>
      <c r="AK24">
        <f t="shared" si="17"/>
        <v>104.26023039200901</v>
      </c>
      <c r="AL24">
        <f t="shared" si="17"/>
        <v>104.369752148583</v>
      </c>
      <c r="AM24">
        <f t="shared" si="17"/>
        <v>104.29894395171399</v>
      </c>
      <c r="AN24">
        <f t="shared" si="17"/>
        <v>103.969311138405</v>
      </c>
      <c r="AO24">
        <f t="shared" si="17"/>
        <v>103.360967502598</v>
      </c>
      <c r="AP24">
        <f t="shared" si="17"/>
        <v>102.616186263709</v>
      </c>
      <c r="AQ24">
        <f t="shared" si="17"/>
        <v>101.91658811802201</v>
      </c>
      <c r="AR24">
        <f t="shared" si="17"/>
        <v>101.3453686252</v>
      </c>
      <c r="AS24">
        <f t="shared" si="17"/>
        <v>101.046159577859</v>
      </c>
      <c r="AT24">
        <f t="shared" si="17"/>
        <v>101.12572108189801</v>
      </c>
      <c r="AU24">
        <f t="shared" ref="AU24:BZ24" si="18">DF13</f>
        <v>101.483298112108</v>
      </c>
      <c r="AV24">
        <f t="shared" si="18"/>
        <v>102.023107885279</v>
      </c>
      <c r="AW24">
        <f t="shared" si="18"/>
        <v>102.444602278696</v>
      </c>
      <c r="AX24">
        <f t="shared" si="18"/>
        <v>102.504575323756</v>
      </c>
      <c r="AY24">
        <f t="shared" si="18"/>
        <v>102.156545493362</v>
      </c>
      <c r="AZ24">
        <f t="shared" si="18"/>
        <v>101.506610803876</v>
      </c>
      <c r="BA24">
        <f t="shared" si="18"/>
        <v>100.831822297599</v>
      </c>
      <c r="BB24">
        <f t="shared" si="18"/>
        <v>100.268301388701</v>
      </c>
      <c r="BC24">
        <f t="shared" si="18"/>
        <v>99.722919115472095</v>
      </c>
      <c r="BD24">
        <f t="shared" si="18"/>
        <v>98.943877178870395</v>
      </c>
      <c r="BE24">
        <f t="shared" si="18"/>
        <v>97.477349442571395</v>
      </c>
      <c r="BF24">
        <f t="shared" si="18"/>
        <v>95.124219820049603</v>
      </c>
      <c r="BG24">
        <f t="shared" si="18"/>
        <v>92.106281986162003</v>
      </c>
      <c r="BH24">
        <f t="shared" si="18"/>
        <v>89.052122783886503</v>
      </c>
      <c r="BI24">
        <f t="shared" si="18"/>
        <v>86.823737693550598</v>
      </c>
      <c r="BJ24">
        <f t="shared" si="18"/>
        <v>86.267327110257099</v>
      </c>
      <c r="BK24">
        <f t="shared" si="18"/>
        <v>87.591067344373499</v>
      </c>
      <c r="BL24">
        <f t="shared" si="18"/>
        <v>90.392640007302305</v>
      </c>
      <c r="BM24">
        <f t="shared" si="18"/>
        <v>93.779842164643696</v>
      </c>
      <c r="BN24">
        <f t="shared" si="18"/>
        <v>96.899336684420604</v>
      </c>
      <c r="BO24">
        <f t="shared" si="18"/>
        <v>99.219875994618803</v>
      </c>
      <c r="BP24">
        <f t="shared" si="18"/>
        <v>100.718411968951</v>
      </c>
      <c r="BQ24">
        <f t="shared" si="18"/>
        <v>101.88674918162</v>
      </c>
      <c r="BR24">
        <f t="shared" si="18"/>
        <v>103.225794551631</v>
      </c>
      <c r="BS24">
        <f t="shared" si="18"/>
        <v>104.961930990323</v>
      </c>
      <c r="BT24">
        <f t="shared" si="18"/>
        <v>106.822587493425</v>
      </c>
      <c r="BU24">
        <f t="shared" si="18"/>
        <v>108.200863895303</v>
      </c>
      <c r="BV24">
        <f t="shared" si="18"/>
        <v>108.543919048875</v>
      </c>
      <c r="BW24">
        <f t="shared" si="18"/>
        <v>107.764349465507</v>
      </c>
      <c r="BX24">
        <f t="shared" si="18"/>
        <v>106.277486169753</v>
      </c>
      <c r="BY24">
        <f t="shared" si="18"/>
        <v>104.733598756373</v>
      </c>
      <c r="BZ24">
        <f t="shared" si="18"/>
        <v>103.64203529504501</v>
      </c>
      <c r="CA24">
        <f t="shared" ref="CA24:CY24" si="19">EL13</f>
        <v>103.23637475666099</v>
      </c>
      <c r="CB24">
        <f t="shared" si="19"/>
        <v>103.400656810603</v>
      </c>
      <c r="CC24">
        <f t="shared" si="19"/>
        <v>103.790752239391</v>
      </c>
      <c r="CD24">
        <f t="shared" si="19"/>
        <v>103.972013996559</v>
      </c>
      <c r="CE24">
        <f t="shared" si="19"/>
        <v>103.756305698348</v>
      </c>
      <c r="CF24">
        <f t="shared" si="19"/>
        <v>103.261457511008</v>
      </c>
      <c r="CG24">
        <f t="shared" si="19"/>
        <v>102.717420504313</v>
      </c>
      <c r="CH24">
        <f t="shared" si="19"/>
        <v>102.197927956424</v>
      </c>
      <c r="CI24">
        <f t="shared" si="19"/>
        <v>101.59877105626499</v>
      </c>
      <c r="CJ24">
        <f t="shared" si="19"/>
        <v>100.78178387125899</v>
      </c>
      <c r="CK24">
        <f t="shared" si="19"/>
        <v>99.718186137084203</v>
      </c>
      <c r="CL24">
        <f t="shared" si="19"/>
        <v>98.471674501596198</v>
      </c>
      <c r="CM24">
        <f t="shared" si="19"/>
        <v>97.222260287194104</v>
      </c>
      <c r="CN24">
        <f t="shared" si="19"/>
        <v>96.174692220945801</v>
      </c>
      <c r="CO24">
        <f t="shared" si="19"/>
        <v>95.532113787368203</v>
      </c>
      <c r="CP24">
        <f t="shared" si="19"/>
        <v>95.480016280778301</v>
      </c>
      <c r="CQ24">
        <f t="shared" si="19"/>
        <v>95.930876743016796</v>
      </c>
      <c r="CR24">
        <f t="shared" si="19"/>
        <v>96.615218020655604</v>
      </c>
      <c r="CS24">
        <f t="shared" si="19"/>
        <v>97.245072224071805</v>
      </c>
      <c r="CT24">
        <f t="shared" si="19"/>
        <v>97.643223649597402</v>
      </c>
      <c r="CU24">
        <f t="shared" si="19"/>
        <v>97.879310541587003</v>
      </c>
      <c r="CV24">
        <f t="shared" si="19"/>
        <v>98.069897946196704</v>
      </c>
      <c r="CW24">
        <f t="shared" si="19"/>
        <v>98.274710745657103</v>
      </c>
      <c r="CX24">
        <f t="shared" si="19"/>
        <v>98.527570900757397</v>
      </c>
      <c r="CY24">
        <f t="shared" si="19"/>
        <v>98.895546932005104</v>
      </c>
      <c r="CZ24">
        <f t="shared" ref="CZ24" si="20">FK13</f>
        <v>99.386998537337007</v>
      </c>
      <c r="DA24">
        <f t="shared" ref="DA24" si="21">FL13</f>
        <v>99.966271571520096</v>
      </c>
      <c r="DB24">
        <f t="shared" ref="DB24" si="22">FM13</f>
        <v>100.571359057865</v>
      </c>
    </row>
    <row r="25" spans="1:107" x14ac:dyDescent="0.2">
      <c r="A25" s="1" t="s">
        <v>130</v>
      </c>
      <c r="B25">
        <f>BM16</f>
        <v>98.919097919407605</v>
      </c>
      <c r="C25">
        <f>BN16</f>
        <v>98.702577298019804</v>
      </c>
      <c r="D25">
        <f t="shared" ref="D25:N25" si="23">BO16</f>
        <v>98.439974465705404</v>
      </c>
      <c r="E25">
        <f t="shared" si="23"/>
        <v>98.365401892056298</v>
      </c>
      <c r="F25">
        <f t="shared" si="23"/>
        <v>98.517184310819601</v>
      </c>
      <c r="G25">
        <f t="shared" si="23"/>
        <v>98.748647941300604</v>
      </c>
      <c r="H25">
        <f t="shared" si="23"/>
        <v>98.786656500711103</v>
      </c>
      <c r="I25">
        <f t="shared" si="23"/>
        <v>98.442516395639998</v>
      </c>
      <c r="J25">
        <f t="shared" si="23"/>
        <v>97.8628206597717</v>
      </c>
      <c r="K25">
        <f t="shared" si="23"/>
        <v>97.369260852927098</v>
      </c>
      <c r="L25">
        <f t="shared" si="23"/>
        <v>97.286145233611606</v>
      </c>
      <c r="M25">
        <f t="shared" si="23"/>
        <v>97.630755516545406</v>
      </c>
      <c r="N25">
        <f t="shared" si="23"/>
        <v>98.168215728837893</v>
      </c>
      <c r="O25">
        <f t="shared" ref="O25:AT25" si="24">BZ16</f>
        <v>98.814908828278007</v>
      </c>
      <c r="P25">
        <f t="shared" si="24"/>
        <v>99.400543885321795</v>
      </c>
      <c r="Q25">
        <f t="shared" si="24"/>
        <v>99.7912514266161</v>
      </c>
      <c r="R25">
        <f t="shared" si="24"/>
        <v>99.842818910538</v>
      </c>
      <c r="S25">
        <f t="shared" si="24"/>
        <v>99.749718059938203</v>
      </c>
      <c r="T25">
        <f t="shared" si="24"/>
        <v>99.935912972023701</v>
      </c>
      <c r="U25">
        <f t="shared" si="24"/>
        <v>100.572955315559</v>
      </c>
      <c r="V25">
        <f t="shared" si="24"/>
        <v>101.674945636009</v>
      </c>
      <c r="W25">
        <f t="shared" si="24"/>
        <v>102.92144433303601</v>
      </c>
      <c r="X25">
        <f t="shared" si="24"/>
        <v>103.92798474487201</v>
      </c>
      <c r="Y25">
        <f t="shared" si="24"/>
        <v>104.499128351065</v>
      </c>
      <c r="Z25">
        <f t="shared" si="24"/>
        <v>104.803175873388</v>
      </c>
      <c r="AA25">
        <f t="shared" si="24"/>
        <v>104.92212045193099</v>
      </c>
      <c r="AB25">
        <f t="shared" si="24"/>
        <v>104.75859734927801</v>
      </c>
      <c r="AC25">
        <f t="shared" si="24"/>
        <v>104.332232230865</v>
      </c>
      <c r="AD25">
        <f t="shared" si="24"/>
        <v>103.849468113543</v>
      </c>
      <c r="AE25">
        <f t="shared" si="24"/>
        <v>103.64311094747499</v>
      </c>
      <c r="AF25">
        <f t="shared" si="24"/>
        <v>103.909057207543</v>
      </c>
      <c r="AG25">
        <f t="shared" si="24"/>
        <v>104.45076766455701</v>
      </c>
      <c r="AH25">
        <f t="shared" si="24"/>
        <v>104.81143637517501</v>
      </c>
      <c r="AI25">
        <f t="shared" si="24"/>
        <v>104.656097267134</v>
      </c>
      <c r="AJ25">
        <f t="shared" si="24"/>
        <v>104.119607273846</v>
      </c>
      <c r="AK25">
        <f t="shared" si="24"/>
        <v>103.422421855102</v>
      </c>
      <c r="AL25">
        <f t="shared" si="24"/>
        <v>102.692024633581</v>
      </c>
      <c r="AM25">
        <f t="shared" si="24"/>
        <v>101.86917535722399</v>
      </c>
      <c r="AN25">
        <f t="shared" si="24"/>
        <v>100.891706671962</v>
      </c>
      <c r="AO25">
        <f t="shared" si="24"/>
        <v>99.871230130380397</v>
      </c>
      <c r="AP25">
        <f t="shared" si="24"/>
        <v>98.934524426985703</v>
      </c>
      <c r="AQ25">
        <f t="shared" si="24"/>
        <v>98.299536061453495</v>
      </c>
      <c r="AR25">
        <f t="shared" si="24"/>
        <v>97.941021238081007</v>
      </c>
      <c r="AS25">
        <f t="shared" si="24"/>
        <v>97.912947681276805</v>
      </c>
      <c r="AT25">
        <f t="shared" si="24"/>
        <v>98.283464557833994</v>
      </c>
      <c r="AU25">
        <f t="shared" ref="AU25:BZ25" si="25">DF16</f>
        <v>99.071671654693802</v>
      </c>
      <c r="AV25">
        <f t="shared" si="25"/>
        <v>100.07516455610499</v>
      </c>
      <c r="AW25">
        <f t="shared" si="25"/>
        <v>100.858266237441</v>
      </c>
      <c r="AX25">
        <f t="shared" si="25"/>
        <v>100.86413448218499</v>
      </c>
      <c r="AY25">
        <f t="shared" si="25"/>
        <v>99.844284203608595</v>
      </c>
      <c r="AZ25">
        <f t="shared" si="25"/>
        <v>98.329468609594798</v>
      </c>
      <c r="BA25">
        <f t="shared" si="25"/>
        <v>97.201421181056205</v>
      </c>
      <c r="BB25">
        <f t="shared" si="25"/>
        <v>97.044663929523793</v>
      </c>
      <c r="BC25">
        <f t="shared" si="25"/>
        <v>97.498665316064702</v>
      </c>
      <c r="BD25">
        <f t="shared" si="25"/>
        <v>97.784483568543095</v>
      </c>
      <c r="BE25">
        <f t="shared" si="25"/>
        <v>96.873276170345093</v>
      </c>
      <c r="BF25">
        <f t="shared" si="25"/>
        <v>94.199511044127703</v>
      </c>
      <c r="BG25">
        <f t="shared" si="25"/>
        <v>90.211047273581599</v>
      </c>
      <c r="BH25">
        <f t="shared" si="25"/>
        <v>86.119631871027295</v>
      </c>
      <c r="BI25">
        <f t="shared" si="25"/>
        <v>83.462843400798803</v>
      </c>
      <c r="BJ25">
        <f t="shared" si="25"/>
        <v>83.752035903192905</v>
      </c>
      <c r="BK25">
        <f t="shared" si="25"/>
        <v>87.393369119702996</v>
      </c>
      <c r="BL25">
        <f t="shared" si="25"/>
        <v>93.150175239593906</v>
      </c>
      <c r="BM25">
        <f t="shared" si="25"/>
        <v>98.691611795906297</v>
      </c>
      <c r="BN25">
        <f t="shared" si="25"/>
        <v>102.3727868973</v>
      </c>
      <c r="BO25">
        <f t="shared" si="25"/>
        <v>103.676886523505</v>
      </c>
      <c r="BP25">
        <f t="shared" si="25"/>
        <v>103.13615458099</v>
      </c>
      <c r="BQ25">
        <f t="shared" si="25"/>
        <v>102.428996146251</v>
      </c>
      <c r="BR25">
        <f t="shared" si="25"/>
        <v>103.109282191077</v>
      </c>
      <c r="BS25">
        <f t="shared" si="25"/>
        <v>105.58600749675701</v>
      </c>
      <c r="BT25">
        <f t="shared" si="25"/>
        <v>108.824096368094</v>
      </c>
      <c r="BU25">
        <f t="shared" si="25"/>
        <v>111.340166088711</v>
      </c>
      <c r="BV25">
        <f t="shared" si="25"/>
        <v>111.71097755161</v>
      </c>
      <c r="BW25">
        <f t="shared" si="25"/>
        <v>109.876072854566</v>
      </c>
      <c r="BX25">
        <f t="shared" si="25"/>
        <v>106.99105703689899</v>
      </c>
      <c r="BY25">
        <f t="shared" si="25"/>
        <v>104.551361324168</v>
      </c>
      <c r="BZ25">
        <f t="shared" si="25"/>
        <v>103.22623534687</v>
      </c>
      <c r="CA25">
        <f t="shared" ref="CA25:CY25" si="26">EL16</f>
        <v>102.882719115624</v>
      </c>
      <c r="CB25">
        <f t="shared" si="26"/>
        <v>103.122263484418</v>
      </c>
      <c r="CC25">
        <f t="shared" si="26"/>
        <v>103.41977594013601</v>
      </c>
      <c r="CD25">
        <f t="shared" si="26"/>
        <v>103.193886424949</v>
      </c>
      <c r="CE25">
        <f t="shared" si="26"/>
        <v>102.40830655824401</v>
      </c>
      <c r="CF25">
        <f t="shared" si="26"/>
        <v>101.575102168706</v>
      </c>
      <c r="CG25">
        <f t="shared" si="26"/>
        <v>101.172875795216</v>
      </c>
      <c r="CH25">
        <f t="shared" si="26"/>
        <v>101.067347917565</v>
      </c>
      <c r="CI25">
        <f t="shared" si="26"/>
        <v>100.596161970956</v>
      </c>
      <c r="CJ25">
        <f t="shared" si="26"/>
        <v>99.402750532027696</v>
      </c>
      <c r="CK25">
        <f t="shared" si="26"/>
        <v>97.575765966508797</v>
      </c>
      <c r="CL25">
        <f t="shared" si="26"/>
        <v>95.873625917381204</v>
      </c>
      <c r="CM25">
        <f t="shared" si="26"/>
        <v>95.119503687834097</v>
      </c>
      <c r="CN25">
        <f t="shared" si="26"/>
        <v>95.588235928641495</v>
      </c>
      <c r="CO25">
        <f t="shared" si="26"/>
        <v>96.797282338147795</v>
      </c>
      <c r="CP25">
        <f t="shared" si="26"/>
        <v>98.367403768093595</v>
      </c>
      <c r="CQ25">
        <f t="shared" si="26"/>
        <v>99.805457138436907</v>
      </c>
      <c r="CR25">
        <f t="shared" si="26"/>
        <v>100.66147480785099</v>
      </c>
      <c r="CS25">
        <f t="shared" si="26"/>
        <v>100.54792523138499</v>
      </c>
      <c r="CT25">
        <f t="shared" si="26"/>
        <v>99.709666098347896</v>
      </c>
      <c r="CU25">
        <f t="shared" si="26"/>
        <v>98.747248489998299</v>
      </c>
      <c r="CV25">
        <f t="shared" si="26"/>
        <v>98.107840114230399</v>
      </c>
      <c r="CW25">
        <f t="shared" si="26"/>
        <v>98.097533502709098</v>
      </c>
      <c r="CX25">
        <f t="shared" si="26"/>
        <v>98.524791584348804</v>
      </c>
      <c r="CY25">
        <f t="shared" si="26"/>
        <v>99.1878458535965</v>
      </c>
      <c r="CZ25">
        <f t="shared" ref="CZ25" si="27">FK16</f>
        <v>99.949419743428905</v>
      </c>
      <c r="DA25">
        <f t="shared" ref="DA25" si="28">FL16</f>
        <v>100.806938182902</v>
      </c>
      <c r="DB25">
        <f t="shared" ref="DB25" si="29">FM16</f>
        <v>101.74284688837</v>
      </c>
    </row>
    <row r="26" spans="1:107" x14ac:dyDescent="0.2">
      <c r="A26" t="s">
        <v>0</v>
      </c>
      <c r="B26">
        <f t="shared" ref="B26:N26" si="30">BM7</f>
        <v>101.416165138202</v>
      </c>
      <c r="C26">
        <f t="shared" si="30"/>
        <v>101.661094965855</v>
      </c>
      <c r="D26">
        <f t="shared" si="30"/>
        <v>101.91591601315</v>
      </c>
      <c r="E26">
        <f t="shared" si="30"/>
        <v>102.1292782763</v>
      </c>
      <c r="F26">
        <f t="shared" si="30"/>
        <v>102.334487569156</v>
      </c>
      <c r="G26">
        <f t="shared" si="30"/>
        <v>102.518460854186</v>
      </c>
      <c r="H26">
        <f t="shared" si="30"/>
        <v>102.699464449529</v>
      </c>
      <c r="I26">
        <f t="shared" si="30"/>
        <v>102.8388952211</v>
      </c>
      <c r="J26">
        <f t="shared" si="30"/>
        <v>102.938491590721</v>
      </c>
      <c r="K26">
        <f t="shared" si="30"/>
        <v>102.980345142498</v>
      </c>
      <c r="L26">
        <f t="shared" si="30"/>
        <v>102.843482322772</v>
      </c>
      <c r="M26">
        <f t="shared" si="30"/>
        <v>102.70095821611901</v>
      </c>
      <c r="N26">
        <f t="shared" si="30"/>
        <v>102.51616892246901</v>
      </c>
      <c r="O26">
        <f t="shared" ref="O26:AT26" si="31">BZ7</f>
        <v>102.230679935626</v>
      </c>
      <c r="P26">
        <f t="shared" si="31"/>
        <v>102.031430329629</v>
      </c>
      <c r="Q26">
        <f t="shared" si="31"/>
        <v>101.93976815412699</v>
      </c>
      <c r="R26">
        <f t="shared" si="31"/>
        <v>102.011367420718</v>
      </c>
      <c r="S26">
        <f t="shared" si="31"/>
        <v>102.27028607352899</v>
      </c>
      <c r="T26">
        <f t="shared" si="31"/>
        <v>102.653983925586</v>
      </c>
      <c r="U26">
        <f t="shared" si="31"/>
        <v>102.95829637651499</v>
      </c>
      <c r="V26">
        <f t="shared" si="31"/>
        <v>103.19569860292199</v>
      </c>
      <c r="W26">
        <f t="shared" si="31"/>
        <v>103.227249589205</v>
      </c>
      <c r="X26">
        <f t="shared" si="31"/>
        <v>102.93397962666199</v>
      </c>
      <c r="Y26">
        <f t="shared" si="31"/>
        <v>102.417908139776</v>
      </c>
      <c r="Z26">
        <f t="shared" si="31"/>
        <v>101.81594635467</v>
      </c>
      <c r="AA26">
        <f t="shared" si="31"/>
        <v>101.572768997586</v>
      </c>
      <c r="AB26">
        <f t="shared" si="31"/>
        <v>101.63459198226499</v>
      </c>
      <c r="AC26">
        <f t="shared" si="31"/>
        <v>101.862363396514</v>
      </c>
      <c r="AD26">
        <f t="shared" si="31"/>
        <v>102.214800195344</v>
      </c>
      <c r="AE26">
        <f t="shared" si="31"/>
        <v>102.58290917579301</v>
      </c>
      <c r="AF26">
        <f t="shared" si="31"/>
        <v>102.951436848366</v>
      </c>
      <c r="AG26">
        <f t="shared" si="31"/>
        <v>103.47805869523501</v>
      </c>
      <c r="AH26">
        <f t="shared" si="31"/>
        <v>104.246855271431</v>
      </c>
      <c r="AI26">
        <f t="shared" si="31"/>
        <v>105.313511614818</v>
      </c>
      <c r="AJ26">
        <f t="shared" si="31"/>
        <v>106.60252631265899</v>
      </c>
      <c r="AK26">
        <f t="shared" si="31"/>
        <v>107.605593843104</v>
      </c>
      <c r="AL26">
        <f t="shared" si="31"/>
        <v>107.754547955052</v>
      </c>
      <c r="AM26">
        <f t="shared" si="31"/>
        <v>107.030310900819</v>
      </c>
      <c r="AN26">
        <f t="shared" si="31"/>
        <v>105.431690853703</v>
      </c>
      <c r="AO26">
        <f t="shared" si="31"/>
        <v>103.31161061007001</v>
      </c>
      <c r="AP26">
        <f t="shared" si="31"/>
        <v>101.136263426288</v>
      </c>
      <c r="AQ26">
        <f t="shared" si="31"/>
        <v>99.591443808308398</v>
      </c>
      <c r="AR26">
        <f t="shared" si="31"/>
        <v>99.1827512924541</v>
      </c>
      <c r="AS26">
        <f t="shared" si="31"/>
        <v>100.17318163453599</v>
      </c>
      <c r="AT26">
        <f t="shared" si="31"/>
        <v>102.18417835916399</v>
      </c>
      <c r="AU26">
        <f t="shared" ref="AU26:BZ26" si="32">DF7</f>
        <v>104.525998558583</v>
      </c>
      <c r="AV26">
        <f t="shared" si="32"/>
        <v>106.80422411119</v>
      </c>
      <c r="AW26">
        <f t="shared" si="32"/>
        <v>108.45867433560799</v>
      </c>
      <c r="AX26">
        <f t="shared" si="32"/>
        <v>109.164131603724</v>
      </c>
      <c r="AY26">
        <f t="shared" si="32"/>
        <v>108.914997340413</v>
      </c>
      <c r="AZ26">
        <f t="shared" si="32"/>
        <v>108.099201644499</v>
      </c>
      <c r="BA26">
        <f t="shared" si="32"/>
        <v>107.385818667075</v>
      </c>
      <c r="BB26">
        <f t="shared" si="32"/>
        <v>106.778503552044</v>
      </c>
      <c r="BC26">
        <f t="shared" si="32"/>
        <v>105.85927249489301</v>
      </c>
      <c r="BD26">
        <f t="shared" si="32"/>
        <v>103.99403155298501</v>
      </c>
      <c r="BE26">
        <f t="shared" si="32"/>
        <v>100.616762607637</v>
      </c>
      <c r="BF26">
        <f t="shared" si="32"/>
        <v>95.771039346372604</v>
      </c>
      <c r="BG26">
        <f t="shared" si="32"/>
        <v>90.318012103774507</v>
      </c>
      <c r="BH26">
        <f t="shared" si="32"/>
        <v>85.518996631609696</v>
      </c>
      <c r="BI26">
        <f t="shared" si="32"/>
        <v>82.9280015921927</v>
      </c>
      <c r="BJ26">
        <f t="shared" si="32"/>
        <v>83.804596141671894</v>
      </c>
      <c r="BK26">
        <f t="shared" si="32"/>
        <v>87.578761741951894</v>
      </c>
      <c r="BL26">
        <f t="shared" si="32"/>
        <v>92.964229862230098</v>
      </c>
      <c r="BM26">
        <f t="shared" si="32"/>
        <v>98.322701987151802</v>
      </c>
      <c r="BN26">
        <f t="shared" si="32"/>
        <v>102.127867777212</v>
      </c>
      <c r="BO26">
        <f t="shared" si="32"/>
        <v>103.825936806496</v>
      </c>
      <c r="BP26">
        <f t="shared" si="32"/>
        <v>103.802976636605</v>
      </c>
      <c r="BQ26">
        <f t="shared" si="32"/>
        <v>103.100236956545</v>
      </c>
      <c r="BR26">
        <f t="shared" si="32"/>
        <v>102.672245000728</v>
      </c>
      <c r="BS26">
        <f t="shared" si="32"/>
        <v>102.996832187103</v>
      </c>
      <c r="BT26">
        <f t="shared" si="32"/>
        <v>103.72159163882399</v>
      </c>
      <c r="BU26">
        <f t="shared" si="32"/>
        <v>103.924761285908</v>
      </c>
      <c r="BV26">
        <f t="shared" si="32"/>
        <v>102.735643779496</v>
      </c>
      <c r="BW26">
        <f t="shared" si="32"/>
        <v>99.968760048560398</v>
      </c>
      <c r="BX26">
        <f t="shared" si="32"/>
        <v>96.190085085826098</v>
      </c>
      <c r="BY26">
        <f t="shared" si="32"/>
        <v>92.179846506601706</v>
      </c>
      <c r="BZ26">
        <f t="shared" si="32"/>
        <v>89.306812251273001</v>
      </c>
      <c r="CA26">
        <f t="shared" ref="CA26:CY26" si="33">EL7</f>
        <v>88.210112843539605</v>
      </c>
      <c r="CB26">
        <f t="shared" si="33"/>
        <v>88.665919924824905</v>
      </c>
      <c r="CC26">
        <f t="shared" si="33"/>
        <v>89.964624527770098</v>
      </c>
      <c r="CD26">
        <f t="shared" si="33"/>
        <v>91.334012154221696</v>
      </c>
      <c r="CE26">
        <f t="shared" si="33"/>
        <v>92.211118495601099</v>
      </c>
      <c r="CF26">
        <f t="shared" si="33"/>
        <v>92.469071218231505</v>
      </c>
      <c r="CG26">
        <f t="shared" si="33"/>
        <v>92.458164711136803</v>
      </c>
      <c r="CH26">
        <f t="shared" si="33"/>
        <v>92.523629987916706</v>
      </c>
      <c r="CI26">
        <f t="shared" si="33"/>
        <v>93.033724808930899</v>
      </c>
      <c r="CJ26">
        <f t="shared" si="33"/>
        <v>94.091601369965105</v>
      </c>
      <c r="CK26">
        <f t="shared" si="33"/>
        <v>95.443007029257302</v>
      </c>
      <c r="CL26">
        <f t="shared" si="33"/>
        <v>96.776762527739507</v>
      </c>
      <c r="CM26">
        <f t="shared" si="33"/>
        <v>97.959088873659297</v>
      </c>
      <c r="CN26">
        <f t="shared" si="33"/>
        <v>99.068018654242096</v>
      </c>
      <c r="CO26">
        <f t="shared" si="33"/>
        <v>100.150457178808</v>
      </c>
      <c r="CP26">
        <f t="shared" si="33"/>
        <v>101.355909486626</v>
      </c>
      <c r="CQ26">
        <f t="shared" si="33"/>
        <v>102.587142492506</v>
      </c>
      <c r="CR26">
        <f t="shared" si="33"/>
        <v>103.806457338993</v>
      </c>
      <c r="CS26">
        <f t="shared" si="33"/>
        <v>104.987075416853</v>
      </c>
      <c r="CT26">
        <f t="shared" si="33"/>
        <v>106.007683942662</v>
      </c>
      <c r="CU26">
        <f t="shared" si="33"/>
        <v>106.831624501256</v>
      </c>
      <c r="CV26">
        <f t="shared" si="33"/>
        <v>107.35171243600701</v>
      </c>
      <c r="CW26">
        <f t="shared" si="33"/>
        <v>107.582211625404</v>
      </c>
      <c r="CX26">
        <f t="shared" si="33"/>
        <v>107.545989524211</v>
      </c>
      <c r="CY26">
        <f t="shared" si="33"/>
        <v>107.246213315029</v>
      </c>
      <c r="CZ26">
        <f t="shared" ref="CZ26" si="34">FK7</f>
        <v>106.861961645547</v>
      </c>
      <c r="DA26">
        <f t="shared" ref="DA26" si="35">FL7</f>
        <v>106.51011366269501</v>
      </c>
      <c r="DB26">
        <f t="shared" ref="DB26" si="36">FM7</f>
        <v>106.25243830070301</v>
      </c>
    </row>
    <row r="27" spans="1:107" x14ac:dyDescent="0.2">
      <c r="A27" t="s">
        <v>128</v>
      </c>
      <c r="B27">
        <f>BM9</f>
        <v>99.680026506882598</v>
      </c>
      <c r="C27">
        <f>BN9</f>
        <v>98.851705623160896</v>
      </c>
      <c r="D27">
        <f t="shared" ref="D27:N27" si="37">BO9</f>
        <v>97.941325742292406</v>
      </c>
      <c r="E27">
        <f t="shared" si="37"/>
        <v>97.039248138302099</v>
      </c>
      <c r="F27">
        <f t="shared" si="37"/>
        <v>96.205589970558805</v>
      </c>
      <c r="G27">
        <f t="shared" si="37"/>
        <v>95.513257472655795</v>
      </c>
      <c r="H27">
        <f t="shared" si="37"/>
        <v>94.881235441093693</v>
      </c>
      <c r="I27">
        <f t="shared" si="37"/>
        <v>94.352631474770902</v>
      </c>
      <c r="J27">
        <f t="shared" si="37"/>
        <v>93.963491685802893</v>
      </c>
      <c r="K27">
        <f t="shared" si="37"/>
        <v>93.7503321657437</v>
      </c>
      <c r="L27">
        <f t="shared" si="37"/>
        <v>93.705909010457006</v>
      </c>
      <c r="M27">
        <f t="shared" si="37"/>
        <v>93.766325499162306</v>
      </c>
      <c r="N27">
        <f t="shared" si="37"/>
        <v>93.908283883340303</v>
      </c>
      <c r="O27">
        <f t="shared" ref="O27:AT27" si="38">BZ9</f>
        <v>94.013175381538105</v>
      </c>
      <c r="P27">
        <f t="shared" si="38"/>
        <v>94.033997025486897</v>
      </c>
      <c r="Q27">
        <f t="shared" si="38"/>
        <v>94.071489829890297</v>
      </c>
      <c r="R27">
        <f t="shared" si="38"/>
        <v>94.242102309678401</v>
      </c>
      <c r="S27">
        <f t="shared" si="38"/>
        <v>94.607137417758096</v>
      </c>
      <c r="T27">
        <f t="shared" si="38"/>
        <v>95.2425688959502</v>
      </c>
      <c r="U27">
        <f t="shared" si="38"/>
        <v>96.213725772696606</v>
      </c>
      <c r="V27">
        <f t="shared" si="38"/>
        <v>97.354951580714499</v>
      </c>
      <c r="W27">
        <f t="shared" si="38"/>
        <v>98.543760606917502</v>
      </c>
      <c r="X27">
        <f t="shared" si="38"/>
        <v>99.580277365448396</v>
      </c>
      <c r="Y27">
        <f t="shared" si="38"/>
        <v>100.347777903294</v>
      </c>
      <c r="Z27">
        <f t="shared" si="38"/>
        <v>100.902904816882</v>
      </c>
      <c r="AA27">
        <f t="shared" si="38"/>
        <v>101.284153607081</v>
      </c>
      <c r="AB27">
        <f t="shared" si="38"/>
        <v>101.54583074564501</v>
      </c>
      <c r="AC27">
        <f t="shared" si="38"/>
        <v>101.701340832133</v>
      </c>
      <c r="AD27">
        <f t="shared" si="38"/>
        <v>101.80655780878401</v>
      </c>
      <c r="AE27">
        <f t="shared" si="38"/>
        <v>101.913678520381</v>
      </c>
      <c r="AF27">
        <f t="shared" si="38"/>
        <v>102.062052476652</v>
      </c>
      <c r="AG27">
        <f t="shared" si="38"/>
        <v>102.168704795434</v>
      </c>
      <c r="AH27">
        <f t="shared" si="38"/>
        <v>102.336577796147</v>
      </c>
      <c r="AI27">
        <f t="shared" si="38"/>
        <v>102.62896202807801</v>
      </c>
      <c r="AJ27">
        <f t="shared" si="38"/>
        <v>103.016785238442</v>
      </c>
      <c r="AK27">
        <f t="shared" si="38"/>
        <v>103.49915895992601</v>
      </c>
      <c r="AL27">
        <f t="shared" si="38"/>
        <v>103.837535273637</v>
      </c>
      <c r="AM27">
        <f t="shared" si="38"/>
        <v>103.917944966595</v>
      </c>
      <c r="AN27">
        <f t="shared" si="38"/>
        <v>103.74463055787599</v>
      </c>
      <c r="AO27">
        <f t="shared" si="38"/>
        <v>103.364828861002</v>
      </c>
      <c r="AP27">
        <f t="shared" si="38"/>
        <v>102.995248421375</v>
      </c>
      <c r="AQ27">
        <f t="shared" si="38"/>
        <v>102.84196756521899</v>
      </c>
      <c r="AR27">
        <f t="shared" si="38"/>
        <v>102.901545058907</v>
      </c>
      <c r="AS27">
        <f t="shared" si="38"/>
        <v>103.142887355537</v>
      </c>
      <c r="AT27">
        <f t="shared" si="38"/>
        <v>103.44650616059199</v>
      </c>
      <c r="AU27">
        <f t="shared" ref="AU27:BZ27" si="39">DF9</f>
        <v>103.61180857340401</v>
      </c>
      <c r="AV27">
        <f t="shared" si="39"/>
        <v>103.68811801515901</v>
      </c>
      <c r="AW27">
        <f t="shared" si="39"/>
        <v>103.73114746118</v>
      </c>
      <c r="AX27">
        <f t="shared" si="39"/>
        <v>103.805474353807</v>
      </c>
      <c r="AY27">
        <f t="shared" si="39"/>
        <v>103.898608539398</v>
      </c>
      <c r="AZ27">
        <f t="shared" si="39"/>
        <v>103.778640693426</v>
      </c>
      <c r="BA27">
        <f t="shared" si="39"/>
        <v>103.320518741464</v>
      </c>
      <c r="BB27">
        <f t="shared" si="39"/>
        <v>102.37468898679001</v>
      </c>
      <c r="BC27">
        <f t="shared" si="39"/>
        <v>100.920010263397</v>
      </c>
      <c r="BD27">
        <f t="shared" si="39"/>
        <v>99.066892471358699</v>
      </c>
      <c r="BE27">
        <f t="shared" si="39"/>
        <v>96.852722089218204</v>
      </c>
      <c r="BF27">
        <f t="shared" si="39"/>
        <v>94.348585635345003</v>
      </c>
      <c r="BG27">
        <f t="shared" si="39"/>
        <v>91.7428936628353</v>
      </c>
      <c r="BH27">
        <f t="shared" si="39"/>
        <v>89.299705648691301</v>
      </c>
      <c r="BI27">
        <f t="shared" si="39"/>
        <v>87.413144159763405</v>
      </c>
      <c r="BJ27">
        <f t="shared" si="39"/>
        <v>86.578519505351593</v>
      </c>
      <c r="BK27">
        <f t="shared" si="39"/>
        <v>87.201623765808094</v>
      </c>
      <c r="BL27">
        <f t="shared" si="39"/>
        <v>89.4092489807541</v>
      </c>
      <c r="BM27">
        <f t="shared" si="39"/>
        <v>92.739393064725903</v>
      </c>
      <c r="BN27">
        <f t="shared" si="39"/>
        <v>96.446581917924703</v>
      </c>
      <c r="BO27">
        <f t="shared" si="39"/>
        <v>99.768786957377898</v>
      </c>
      <c r="BP27">
        <f t="shared" si="39"/>
        <v>102.21924069746601</v>
      </c>
      <c r="BQ27">
        <f t="shared" si="39"/>
        <v>103.802852576102</v>
      </c>
      <c r="BR27">
        <f t="shared" si="39"/>
        <v>104.833737396996</v>
      </c>
      <c r="BS27">
        <f t="shared" si="39"/>
        <v>105.61337009453</v>
      </c>
      <c r="BT27">
        <f t="shared" si="39"/>
        <v>106.32634014925701</v>
      </c>
      <c r="BU27">
        <f t="shared" si="39"/>
        <v>106.85029177108601</v>
      </c>
      <c r="BV27">
        <f t="shared" si="39"/>
        <v>106.93753150004</v>
      </c>
      <c r="BW27">
        <f t="shared" si="39"/>
        <v>106.397321125077</v>
      </c>
      <c r="BX27">
        <f t="shared" si="39"/>
        <v>105.280749547045</v>
      </c>
      <c r="BY27">
        <f t="shared" si="39"/>
        <v>103.979991003808</v>
      </c>
      <c r="BZ27">
        <f t="shared" si="39"/>
        <v>102.976895825131</v>
      </c>
      <c r="CA27">
        <f t="shared" ref="CA27:CY27" si="40">EL9</f>
        <v>102.617707960557</v>
      </c>
      <c r="CB27">
        <f t="shared" si="40"/>
        <v>103.05281429030499</v>
      </c>
      <c r="CC27">
        <f t="shared" si="40"/>
        <v>103.955077553292</v>
      </c>
      <c r="CD27">
        <f t="shared" si="40"/>
        <v>104.872299102198</v>
      </c>
      <c r="CE27">
        <f t="shared" si="40"/>
        <v>105.52374962268399</v>
      </c>
      <c r="CF27">
        <f t="shared" si="40"/>
        <v>105.783034246059</v>
      </c>
      <c r="CG27">
        <f t="shared" si="40"/>
        <v>105.681468198487</v>
      </c>
      <c r="CH27">
        <f t="shared" si="40"/>
        <v>105.28750215127999</v>
      </c>
      <c r="CI27">
        <f t="shared" si="40"/>
        <v>104.596851332626</v>
      </c>
      <c r="CJ27">
        <f t="shared" si="40"/>
        <v>103.56022259402</v>
      </c>
      <c r="CK27">
        <f t="shared" si="40"/>
        <v>102.20212146537401</v>
      </c>
      <c r="CL27">
        <f t="shared" si="40"/>
        <v>100.513104341179</v>
      </c>
      <c r="CM27">
        <f t="shared" si="40"/>
        <v>98.571076723173107</v>
      </c>
      <c r="CN27">
        <f t="shared" si="40"/>
        <v>96.606808913768106</v>
      </c>
      <c r="CO27">
        <f t="shared" si="40"/>
        <v>95.104766761769199</v>
      </c>
      <c r="CP27">
        <f t="shared" si="40"/>
        <v>94.3950093443637</v>
      </c>
      <c r="CQ27">
        <f t="shared" si="40"/>
        <v>94.493216203547107</v>
      </c>
      <c r="CR27">
        <f t="shared" si="40"/>
        <v>95.132742401289505</v>
      </c>
      <c r="CS27">
        <f t="shared" si="40"/>
        <v>95.947382082184703</v>
      </c>
      <c r="CT27">
        <f t="shared" si="40"/>
        <v>96.693553455404697</v>
      </c>
      <c r="CU27">
        <f t="shared" si="40"/>
        <v>97.177065066513094</v>
      </c>
      <c r="CV27">
        <f t="shared" si="40"/>
        <v>97.335346734633504</v>
      </c>
      <c r="CW27">
        <f t="shared" si="40"/>
        <v>97.258040271322201</v>
      </c>
      <c r="CX27">
        <f t="shared" si="40"/>
        <v>97.189491847678497</v>
      </c>
      <c r="CY27">
        <f t="shared" si="40"/>
        <v>97.353764496097995</v>
      </c>
      <c r="CZ27">
        <f t="shared" ref="CZ27" si="41">FK9</f>
        <v>97.699427830522794</v>
      </c>
      <c r="DA27">
        <f t="shared" ref="DA27" si="42">FL9</f>
        <v>98.118744358599798</v>
      </c>
      <c r="DB27">
        <f t="shared" ref="DB27" si="43">FM9</f>
        <v>98.570704239712001</v>
      </c>
    </row>
    <row r="28" spans="1:107" x14ac:dyDescent="0.2">
      <c r="A28" t="s">
        <v>129</v>
      </c>
      <c r="B28">
        <f t="shared" ref="B28:N28" si="44">BM6</f>
        <v>98.969051374699305</v>
      </c>
      <c r="C28">
        <f t="shared" si="44"/>
        <v>98.337565443667899</v>
      </c>
      <c r="D28">
        <f t="shared" si="44"/>
        <v>97.710573756780704</v>
      </c>
      <c r="E28">
        <f t="shared" si="44"/>
        <v>97.246878420996396</v>
      </c>
      <c r="F28">
        <f t="shared" si="44"/>
        <v>96.873253792422901</v>
      </c>
      <c r="G28">
        <f t="shared" si="44"/>
        <v>96.544222068182094</v>
      </c>
      <c r="H28">
        <f t="shared" si="44"/>
        <v>96.314797116532205</v>
      </c>
      <c r="I28">
        <f t="shared" si="44"/>
        <v>96.320155660410606</v>
      </c>
      <c r="J28">
        <f t="shared" si="44"/>
        <v>96.360431145716603</v>
      </c>
      <c r="K28">
        <f t="shared" si="44"/>
        <v>96.384617586120001</v>
      </c>
      <c r="L28">
        <f t="shared" si="44"/>
        <v>96.327879499759405</v>
      </c>
      <c r="M28">
        <f t="shared" si="44"/>
        <v>96.278757413769</v>
      </c>
      <c r="N28">
        <f t="shared" si="44"/>
        <v>96.403161115665498</v>
      </c>
      <c r="O28">
        <f t="shared" ref="O28:AT28" si="45">BZ6</f>
        <v>96.651606969876795</v>
      </c>
      <c r="P28">
        <f t="shared" si="45"/>
        <v>96.9658721941517</v>
      </c>
      <c r="Q28">
        <f t="shared" si="45"/>
        <v>97.416343201459796</v>
      </c>
      <c r="R28">
        <f t="shared" si="45"/>
        <v>98.055270078658197</v>
      </c>
      <c r="S28">
        <f t="shared" si="45"/>
        <v>98.913147530905604</v>
      </c>
      <c r="T28">
        <f t="shared" si="45"/>
        <v>99.690386814878394</v>
      </c>
      <c r="U28">
        <f t="shared" si="45"/>
        <v>100.23372474096701</v>
      </c>
      <c r="V28">
        <f t="shared" si="45"/>
        <v>100.635718281883</v>
      </c>
      <c r="W28">
        <f t="shared" si="45"/>
        <v>101.18397524875201</v>
      </c>
      <c r="X28">
        <f t="shared" si="45"/>
        <v>102.04037583900499</v>
      </c>
      <c r="Y28">
        <f t="shared" si="45"/>
        <v>103.189217396432</v>
      </c>
      <c r="Z28">
        <f t="shared" si="45"/>
        <v>104.285202079991</v>
      </c>
      <c r="AA28">
        <f t="shared" si="45"/>
        <v>105.179748135252</v>
      </c>
      <c r="AB28">
        <f t="shared" si="45"/>
        <v>105.698805502204</v>
      </c>
      <c r="AC28">
        <f t="shared" si="45"/>
        <v>105.78166431591499</v>
      </c>
      <c r="AD28">
        <f t="shared" si="45"/>
        <v>105.503353874057</v>
      </c>
      <c r="AE28">
        <f t="shared" si="45"/>
        <v>104.976618413286</v>
      </c>
      <c r="AF28">
        <f t="shared" si="45"/>
        <v>104.641738468108</v>
      </c>
      <c r="AG28">
        <f t="shared" si="45"/>
        <v>104.70927257459</v>
      </c>
      <c r="AH28">
        <f t="shared" si="45"/>
        <v>105.102648244333</v>
      </c>
      <c r="AI28">
        <f t="shared" si="45"/>
        <v>105.616582443498</v>
      </c>
      <c r="AJ28">
        <f t="shared" si="45"/>
        <v>106.062447405765</v>
      </c>
      <c r="AK28">
        <f t="shared" si="45"/>
        <v>106.4536788921</v>
      </c>
      <c r="AL28">
        <f t="shared" si="45"/>
        <v>106.754718493306</v>
      </c>
      <c r="AM28">
        <f t="shared" si="45"/>
        <v>106.979119253984</v>
      </c>
      <c r="AN28">
        <f t="shared" si="45"/>
        <v>107.09923256491</v>
      </c>
      <c r="AO28">
        <f t="shared" si="45"/>
        <v>106.991298312506</v>
      </c>
      <c r="AP28">
        <f t="shared" si="45"/>
        <v>106.62570679241701</v>
      </c>
      <c r="AQ28">
        <f t="shared" si="45"/>
        <v>105.84669658348599</v>
      </c>
      <c r="AR28">
        <f t="shared" si="45"/>
        <v>104.55150310233</v>
      </c>
      <c r="AS28">
        <f t="shared" si="45"/>
        <v>103.01168803093999</v>
      </c>
      <c r="AT28">
        <f t="shared" si="45"/>
        <v>101.91716508813801</v>
      </c>
      <c r="AU28">
        <f t="shared" ref="AU28:BZ28" si="46">DF6</f>
        <v>101.502919548401</v>
      </c>
      <c r="AV28">
        <f t="shared" si="46"/>
        <v>101.723955752253</v>
      </c>
      <c r="AW28">
        <f t="shared" si="46"/>
        <v>102.0097312953</v>
      </c>
      <c r="AX28">
        <f t="shared" si="46"/>
        <v>101.98575422589199</v>
      </c>
      <c r="AY28">
        <f t="shared" si="46"/>
        <v>101.706078238853</v>
      </c>
      <c r="AZ28">
        <f t="shared" si="46"/>
        <v>101.280278031393</v>
      </c>
      <c r="BA28">
        <f t="shared" si="46"/>
        <v>100.80371910036</v>
      </c>
      <c r="BB28">
        <f t="shared" si="46"/>
        <v>100.463391629342</v>
      </c>
      <c r="BC28">
        <f t="shared" si="46"/>
        <v>100.38434515461</v>
      </c>
      <c r="BD28">
        <f t="shared" si="46"/>
        <v>100.291736417534</v>
      </c>
      <c r="BE28">
        <f t="shared" si="46"/>
        <v>99.406093536187797</v>
      </c>
      <c r="BF28">
        <f t="shared" si="46"/>
        <v>97.349197209644103</v>
      </c>
      <c r="BG28">
        <f t="shared" si="46"/>
        <v>94.040429199653403</v>
      </c>
      <c r="BH28">
        <f t="shared" si="46"/>
        <v>90.178070981743005</v>
      </c>
      <c r="BI28">
        <f t="shared" si="46"/>
        <v>86.8376553455915</v>
      </c>
      <c r="BJ28">
        <f t="shared" si="46"/>
        <v>84.945778501630002</v>
      </c>
      <c r="BK28">
        <f t="shared" si="46"/>
        <v>84.563161931804402</v>
      </c>
      <c r="BL28">
        <f t="shared" si="46"/>
        <v>85.439387639434997</v>
      </c>
      <c r="BM28">
        <f t="shared" si="46"/>
        <v>87.206852353824203</v>
      </c>
      <c r="BN28">
        <f t="shared" si="46"/>
        <v>89.387419435002002</v>
      </c>
      <c r="BO28">
        <f t="shared" si="46"/>
        <v>91.529360656815996</v>
      </c>
      <c r="BP28">
        <f t="shared" si="46"/>
        <v>93.784135744292897</v>
      </c>
      <c r="BQ28">
        <f t="shared" si="46"/>
        <v>96.501881067028094</v>
      </c>
      <c r="BR28">
        <f t="shared" si="46"/>
        <v>99.626042511893104</v>
      </c>
      <c r="BS28">
        <f t="shared" si="46"/>
        <v>103.158677662239</v>
      </c>
      <c r="BT28">
        <f t="shared" si="46"/>
        <v>106.70625226157399</v>
      </c>
      <c r="BU28">
        <f t="shared" si="46"/>
        <v>109.42039392746899</v>
      </c>
      <c r="BV28">
        <f t="shared" si="46"/>
        <v>110.85668016820399</v>
      </c>
      <c r="BW28">
        <f t="shared" si="46"/>
        <v>111.006545858001</v>
      </c>
      <c r="BX28">
        <f t="shared" si="46"/>
        <v>110.24159752058399</v>
      </c>
      <c r="BY28">
        <f t="shared" si="46"/>
        <v>109.199059466069</v>
      </c>
      <c r="BZ28">
        <f t="shared" si="46"/>
        <v>108.374688361187</v>
      </c>
      <c r="CA28">
        <f t="shared" ref="CA28:CY28" si="47">EL6</f>
        <v>108.078568065442</v>
      </c>
      <c r="CB28">
        <f t="shared" si="47"/>
        <v>107.914894543201</v>
      </c>
      <c r="CC28">
        <f t="shared" si="47"/>
        <v>107.623691739485</v>
      </c>
      <c r="CD28">
        <f t="shared" si="47"/>
        <v>106.84762701204301</v>
      </c>
      <c r="CE28">
        <f t="shared" si="47"/>
        <v>105.448129701762</v>
      </c>
      <c r="CF28">
        <f t="shared" si="47"/>
        <v>103.801217386115</v>
      </c>
      <c r="CG28">
        <f t="shared" si="47"/>
        <v>102.387035707085</v>
      </c>
      <c r="CH28">
        <f t="shared" si="47"/>
        <v>101.380294634842</v>
      </c>
      <c r="CI28">
        <f t="shared" si="47"/>
        <v>100.720856014858</v>
      </c>
      <c r="CJ28">
        <f t="shared" si="47"/>
        <v>100.07672016745801</v>
      </c>
      <c r="CK28">
        <f t="shared" si="47"/>
        <v>99.274247786824901</v>
      </c>
      <c r="CL28">
        <f t="shared" si="47"/>
        <v>98.038512784473298</v>
      </c>
      <c r="CM28">
        <f t="shared" si="47"/>
        <v>96.373272364779098</v>
      </c>
      <c r="CN28">
        <f t="shared" si="47"/>
        <v>94.547261108944497</v>
      </c>
      <c r="CO28">
        <f t="shared" si="47"/>
        <v>93.039876556924</v>
      </c>
      <c r="CP28">
        <f t="shared" si="47"/>
        <v>92.383004357644097</v>
      </c>
      <c r="CQ28">
        <f t="shared" si="47"/>
        <v>92.628970871959396</v>
      </c>
      <c r="CR28">
        <f t="shared" si="47"/>
        <v>93.377893875358197</v>
      </c>
      <c r="CS28">
        <f t="shared" si="47"/>
        <v>94.314079735862094</v>
      </c>
      <c r="CT28">
        <f t="shared" si="47"/>
        <v>95.032230732416707</v>
      </c>
      <c r="CU28">
        <f t="shared" si="47"/>
        <v>95.731798503918199</v>
      </c>
      <c r="CV28">
        <f t="shared" si="47"/>
        <v>96.700780608682606</v>
      </c>
      <c r="CW28">
        <f t="shared" si="47"/>
        <v>97.698498265301097</v>
      </c>
      <c r="CX28">
        <f t="shared" si="47"/>
        <v>98.535139782955397</v>
      </c>
      <c r="CY28">
        <f t="shared" si="47"/>
        <v>99.342782826949701</v>
      </c>
      <c r="CZ28">
        <f t="shared" ref="CZ28" si="48">FK6</f>
        <v>100.284252614351</v>
      </c>
      <c r="DA28">
        <f t="shared" ref="DA28" si="49">FL6</f>
        <v>101.35542435877601</v>
      </c>
      <c r="DB28">
        <f t="shared" ref="DB28" si="50">FM6</f>
        <v>102.33250438249399</v>
      </c>
    </row>
    <row r="29" spans="1:107" x14ac:dyDescent="0.2">
      <c r="A29" t="s">
        <v>125</v>
      </c>
      <c r="B29">
        <f>BM10</f>
        <v>98.792650566443598</v>
      </c>
      <c r="C29">
        <f>BN10</f>
        <v>97.977144914023597</v>
      </c>
      <c r="D29">
        <f t="shared" ref="D29:N29" si="51">BO10</f>
        <v>96.961400570923402</v>
      </c>
      <c r="E29">
        <f t="shared" si="51"/>
        <v>96.066626189838402</v>
      </c>
      <c r="F29">
        <f t="shared" si="51"/>
        <v>95.481072592220002</v>
      </c>
      <c r="G29">
        <f t="shared" si="51"/>
        <v>95.286591945642996</v>
      </c>
      <c r="H29">
        <f t="shared" si="51"/>
        <v>95.366969622365104</v>
      </c>
      <c r="I29">
        <f t="shared" si="51"/>
        <v>95.662497427243807</v>
      </c>
      <c r="J29">
        <f t="shared" si="51"/>
        <v>96.159340549462101</v>
      </c>
      <c r="K29">
        <f t="shared" si="51"/>
        <v>96.915173744874807</v>
      </c>
      <c r="L29">
        <f t="shared" si="51"/>
        <v>97.909181327243303</v>
      </c>
      <c r="M29">
        <f t="shared" si="51"/>
        <v>98.963360423006307</v>
      </c>
      <c r="N29">
        <f t="shared" si="51"/>
        <v>99.938469601259598</v>
      </c>
      <c r="O29">
        <f t="shared" ref="O29:AT29" si="52">BZ10</f>
        <v>100.542863493016</v>
      </c>
      <c r="P29">
        <f t="shared" si="52"/>
        <v>100.724892731981</v>
      </c>
      <c r="Q29">
        <f t="shared" si="52"/>
        <v>100.73401718651699</v>
      </c>
      <c r="R29">
        <f t="shared" si="52"/>
        <v>100.80319277199401</v>
      </c>
      <c r="S29">
        <f t="shared" si="52"/>
        <v>101.169108915525</v>
      </c>
      <c r="T29">
        <f t="shared" si="52"/>
        <v>101.877627148823</v>
      </c>
      <c r="U29">
        <f t="shared" si="52"/>
        <v>102.657545406596</v>
      </c>
      <c r="V29">
        <f t="shared" si="52"/>
        <v>102.954121332863</v>
      </c>
      <c r="W29">
        <f t="shared" si="52"/>
        <v>102.674620969752</v>
      </c>
      <c r="X29">
        <f t="shared" si="52"/>
        <v>102.085492455649</v>
      </c>
      <c r="Y29">
        <f t="shared" si="52"/>
        <v>101.672432097289</v>
      </c>
      <c r="Z29">
        <f t="shared" si="52"/>
        <v>101.812474269804</v>
      </c>
      <c r="AA29">
        <f t="shared" si="52"/>
        <v>102.46217015123899</v>
      </c>
      <c r="AB29">
        <f t="shared" si="52"/>
        <v>103.360691842197</v>
      </c>
      <c r="AC29">
        <f t="shared" si="52"/>
        <v>103.98200530083599</v>
      </c>
      <c r="AD29">
        <f t="shared" si="52"/>
        <v>104.15582226632699</v>
      </c>
      <c r="AE29">
        <f t="shared" si="52"/>
        <v>103.920387469997</v>
      </c>
      <c r="AF29">
        <f t="shared" si="52"/>
        <v>103.467157374428</v>
      </c>
      <c r="AG29">
        <f t="shared" si="52"/>
        <v>102.954590902226</v>
      </c>
      <c r="AH29">
        <f t="shared" si="52"/>
        <v>102.73390788223701</v>
      </c>
      <c r="AI29">
        <f t="shared" si="52"/>
        <v>102.845022094312</v>
      </c>
      <c r="AJ29">
        <f t="shared" si="52"/>
        <v>103.02311648995401</v>
      </c>
      <c r="AK29">
        <f t="shared" si="52"/>
        <v>103.291161888201</v>
      </c>
      <c r="AL29">
        <f t="shared" si="52"/>
        <v>103.531518757434</v>
      </c>
      <c r="AM29">
        <f t="shared" si="52"/>
        <v>103.70146828068999</v>
      </c>
      <c r="AN29">
        <f t="shared" si="52"/>
        <v>103.75949655446399</v>
      </c>
      <c r="AO29">
        <f t="shared" si="52"/>
        <v>103.509747814283</v>
      </c>
      <c r="AP29">
        <f t="shared" si="52"/>
        <v>103.007539126494</v>
      </c>
      <c r="AQ29">
        <f t="shared" si="52"/>
        <v>102.27705146925</v>
      </c>
      <c r="AR29">
        <f t="shared" si="52"/>
        <v>101.483925148889</v>
      </c>
      <c r="AS29">
        <f t="shared" si="52"/>
        <v>100.869095742158</v>
      </c>
      <c r="AT29">
        <f t="shared" si="52"/>
        <v>100.43917137376999</v>
      </c>
      <c r="AU29">
        <f t="shared" ref="AU29:BZ29" si="53">DF10</f>
        <v>99.973507471831297</v>
      </c>
      <c r="AV29">
        <f t="shared" si="53"/>
        <v>99.502368536709099</v>
      </c>
      <c r="AW29">
        <f t="shared" si="53"/>
        <v>98.867869318704706</v>
      </c>
      <c r="AX29">
        <f t="shared" si="53"/>
        <v>98.053567164393399</v>
      </c>
      <c r="AY29">
        <f t="shared" si="53"/>
        <v>97.250575883838295</v>
      </c>
      <c r="AZ29">
        <f t="shared" si="53"/>
        <v>96.578018647794394</v>
      </c>
      <c r="BA29">
        <f t="shared" si="53"/>
        <v>96.282334733789796</v>
      </c>
      <c r="BB29">
        <f t="shared" si="53"/>
        <v>96.348212459927097</v>
      </c>
      <c r="BC29">
        <f t="shared" si="53"/>
        <v>96.477193135442306</v>
      </c>
      <c r="BD29">
        <f t="shared" si="53"/>
        <v>96.436675223193006</v>
      </c>
      <c r="BE29">
        <f t="shared" si="53"/>
        <v>96.043162117885004</v>
      </c>
      <c r="BF29">
        <f t="shared" si="53"/>
        <v>95.251231800661003</v>
      </c>
      <c r="BG29">
        <f t="shared" si="53"/>
        <v>94.276178434873998</v>
      </c>
      <c r="BH29">
        <f t="shared" si="53"/>
        <v>93.269463677789801</v>
      </c>
      <c r="BI29">
        <f t="shared" si="53"/>
        <v>92.444867834751605</v>
      </c>
      <c r="BJ29">
        <f t="shared" si="53"/>
        <v>92.063629552241693</v>
      </c>
      <c r="BK29">
        <f t="shared" si="53"/>
        <v>92.297058566421597</v>
      </c>
      <c r="BL29">
        <f t="shared" si="53"/>
        <v>93.133391283974106</v>
      </c>
      <c r="BM29">
        <f t="shared" si="53"/>
        <v>94.547322633569394</v>
      </c>
      <c r="BN29">
        <f t="shared" si="53"/>
        <v>96.490478726741898</v>
      </c>
      <c r="BO29">
        <f t="shared" si="53"/>
        <v>98.924867354516905</v>
      </c>
      <c r="BP29">
        <f t="shared" si="53"/>
        <v>101.57121878263099</v>
      </c>
      <c r="BQ29">
        <f t="shared" si="53"/>
        <v>104.074478339747</v>
      </c>
      <c r="BR29">
        <f t="shared" si="53"/>
        <v>106.431073296557</v>
      </c>
      <c r="BS29">
        <f t="shared" si="53"/>
        <v>108.62905908476699</v>
      </c>
      <c r="BT29">
        <f t="shared" si="53"/>
        <v>110.52621397140901</v>
      </c>
      <c r="BU29">
        <f t="shared" si="53"/>
        <v>111.97660255527499</v>
      </c>
      <c r="BV29">
        <f t="shared" si="53"/>
        <v>112.758637771566</v>
      </c>
      <c r="BW29">
        <f t="shared" si="53"/>
        <v>112.827641304778</v>
      </c>
      <c r="BX29">
        <f t="shared" si="53"/>
        <v>112.364560414472</v>
      </c>
      <c r="BY29">
        <f t="shared" si="53"/>
        <v>111.61204284234</v>
      </c>
      <c r="BZ29">
        <f t="shared" si="53"/>
        <v>110.752824562584</v>
      </c>
      <c r="CA29">
        <f t="shared" ref="CA29:CY29" si="54">EL10</f>
        <v>110.25273713467701</v>
      </c>
      <c r="CB29">
        <f t="shared" si="54"/>
        <v>110.34408706029301</v>
      </c>
      <c r="CC29">
        <f t="shared" si="54"/>
        <v>110.942120670371</v>
      </c>
      <c r="CD29">
        <f t="shared" si="54"/>
        <v>111.54781424184399</v>
      </c>
      <c r="CE29">
        <f t="shared" si="54"/>
        <v>111.687695500614</v>
      </c>
      <c r="CF29">
        <f t="shared" si="54"/>
        <v>111.08540143056899</v>
      </c>
      <c r="CG29">
        <f t="shared" si="54"/>
        <v>109.636698674781</v>
      </c>
      <c r="CH29">
        <f t="shared" si="54"/>
        <v>107.644535898611</v>
      </c>
      <c r="CI29">
        <f t="shared" si="54"/>
        <v>105.464307724774</v>
      </c>
      <c r="CJ29">
        <f t="shared" si="54"/>
        <v>103.481302975714</v>
      </c>
      <c r="CK29">
        <f t="shared" si="54"/>
        <v>101.78390439720999</v>
      </c>
      <c r="CL29">
        <f t="shared" si="54"/>
        <v>100.11522080344599</v>
      </c>
      <c r="CM29">
        <f t="shared" si="54"/>
        <v>98.109169235557502</v>
      </c>
      <c r="CN29">
        <f t="shared" si="54"/>
        <v>95.671064957553995</v>
      </c>
      <c r="CO29">
        <f t="shared" si="54"/>
        <v>93.090948361941003</v>
      </c>
      <c r="CP29">
        <f t="shared" si="54"/>
        <v>90.807759209003194</v>
      </c>
      <c r="CQ29">
        <f t="shared" si="54"/>
        <v>89.264625602671202</v>
      </c>
      <c r="CR29">
        <f t="shared" si="54"/>
        <v>88.781209366366795</v>
      </c>
      <c r="CS29">
        <f t="shared" si="54"/>
        <v>89.397682824699203</v>
      </c>
      <c r="CT29">
        <f t="shared" si="54"/>
        <v>90.718038413903898</v>
      </c>
      <c r="CU29">
        <f t="shared" si="54"/>
        <v>92.245084241048502</v>
      </c>
      <c r="CV29">
        <f t="shared" si="54"/>
        <v>93.526925777258796</v>
      </c>
      <c r="CW29">
        <f t="shared" si="54"/>
        <v>94.297970313620596</v>
      </c>
      <c r="CX29">
        <f t="shared" si="54"/>
        <v>94.682807928246206</v>
      </c>
      <c r="CY29">
        <f t="shared" si="54"/>
        <v>94.858982714988599</v>
      </c>
      <c r="CZ29">
        <f t="shared" ref="CZ29" si="55">FK10</f>
        <v>95.035779450208196</v>
      </c>
      <c r="DA29">
        <f t="shared" ref="DA29" si="56">FL10</f>
        <v>95.269730268542901</v>
      </c>
      <c r="DB29">
        <f t="shared" ref="DB29" si="57">FM10</f>
        <v>95.551246618625697</v>
      </c>
    </row>
    <row r="30" spans="1:107" x14ac:dyDescent="0.2">
      <c r="A30" t="s">
        <v>124</v>
      </c>
      <c r="B30">
        <f t="shared" ref="B30:N30" si="58">BM5</f>
        <v>97.943296613108998</v>
      </c>
      <c r="C30">
        <f t="shared" si="58"/>
        <v>97.450096103580194</v>
      </c>
      <c r="D30">
        <f t="shared" si="58"/>
        <v>96.767592751585099</v>
      </c>
      <c r="E30">
        <f t="shared" si="58"/>
        <v>96.171227291861598</v>
      </c>
      <c r="F30">
        <f t="shared" si="58"/>
        <v>95.864643202605095</v>
      </c>
      <c r="G30">
        <f t="shared" si="58"/>
        <v>96.181069175631507</v>
      </c>
      <c r="H30">
        <f t="shared" si="58"/>
        <v>97.135836722504393</v>
      </c>
      <c r="I30">
        <f t="shared" si="58"/>
        <v>98.457294122255803</v>
      </c>
      <c r="J30">
        <f t="shared" si="58"/>
        <v>99.906553777752606</v>
      </c>
      <c r="K30">
        <f t="shared" si="58"/>
        <v>101.14319052723501</v>
      </c>
      <c r="L30">
        <f t="shared" si="58"/>
        <v>101.801441644397</v>
      </c>
      <c r="M30">
        <f t="shared" si="58"/>
        <v>102.00855927097101</v>
      </c>
      <c r="N30">
        <f t="shared" si="58"/>
        <v>102.02349136687999</v>
      </c>
      <c r="O30">
        <f t="shared" ref="O30:AT30" si="59">BZ5</f>
        <v>102.09267470407499</v>
      </c>
      <c r="P30">
        <f t="shared" si="59"/>
        <v>102.35393719382699</v>
      </c>
      <c r="Q30">
        <f t="shared" si="59"/>
        <v>102.64964374777099</v>
      </c>
      <c r="R30">
        <f t="shared" si="59"/>
        <v>102.859779622579</v>
      </c>
      <c r="S30">
        <f t="shared" si="59"/>
        <v>102.911704126553</v>
      </c>
      <c r="T30">
        <f t="shared" si="59"/>
        <v>102.85654024223901</v>
      </c>
      <c r="U30">
        <f t="shared" si="59"/>
        <v>102.98194702406001</v>
      </c>
      <c r="V30">
        <f t="shared" si="59"/>
        <v>103.34508131179901</v>
      </c>
      <c r="W30">
        <f t="shared" si="59"/>
        <v>103.672990254487</v>
      </c>
      <c r="X30">
        <f t="shared" si="59"/>
        <v>103.785553447049</v>
      </c>
      <c r="Y30">
        <f t="shared" si="59"/>
        <v>103.436751261661</v>
      </c>
      <c r="Z30">
        <f t="shared" si="59"/>
        <v>102.62220598651299</v>
      </c>
      <c r="AA30">
        <f t="shared" si="59"/>
        <v>101.73675851617</v>
      </c>
      <c r="AB30">
        <f t="shared" si="59"/>
        <v>101.329235593557</v>
      </c>
      <c r="AC30">
        <f t="shared" si="59"/>
        <v>101.750345127567</v>
      </c>
      <c r="AD30">
        <f t="shared" si="59"/>
        <v>102.933974273003</v>
      </c>
      <c r="AE30">
        <f t="shared" si="59"/>
        <v>104.28919940927101</v>
      </c>
      <c r="AF30">
        <f t="shared" si="59"/>
        <v>105.067934141373</v>
      </c>
      <c r="AG30">
        <f t="shared" si="59"/>
        <v>104.778326522405</v>
      </c>
      <c r="AH30">
        <f t="shared" si="59"/>
        <v>103.583698636598</v>
      </c>
      <c r="AI30">
        <f t="shared" si="59"/>
        <v>102.16196099496599</v>
      </c>
      <c r="AJ30">
        <f t="shared" si="59"/>
        <v>101.11385178480199</v>
      </c>
      <c r="AK30">
        <f t="shared" si="59"/>
        <v>100.854336123392</v>
      </c>
      <c r="AL30">
        <f t="shared" si="59"/>
        <v>101.409652828989</v>
      </c>
      <c r="AM30">
        <f t="shared" si="59"/>
        <v>102.295587723167</v>
      </c>
      <c r="AN30">
        <f t="shared" si="59"/>
        <v>102.865781968148</v>
      </c>
      <c r="AO30">
        <f t="shared" si="59"/>
        <v>102.554030102504</v>
      </c>
      <c r="AP30">
        <f t="shared" si="59"/>
        <v>101.39082204795</v>
      </c>
      <c r="AQ30">
        <f t="shared" si="59"/>
        <v>99.7570722661996</v>
      </c>
      <c r="AR30">
        <f t="shared" si="59"/>
        <v>98.176279623197999</v>
      </c>
      <c r="AS30">
        <f t="shared" si="59"/>
        <v>97.094953094533594</v>
      </c>
      <c r="AT30">
        <f t="shared" si="59"/>
        <v>96.777666495723807</v>
      </c>
      <c r="AU30">
        <f t="shared" ref="AU30:BZ30" si="60">DF5</f>
        <v>97.189905321233994</v>
      </c>
      <c r="AV30">
        <f t="shared" si="60"/>
        <v>98.058162301977504</v>
      </c>
      <c r="AW30">
        <f t="shared" si="60"/>
        <v>98.907125472891195</v>
      </c>
      <c r="AX30">
        <f t="shared" si="60"/>
        <v>99.292107923769294</v>
      </c>
      <c r="AY30">
        <f t="shared" si="60"/>
        <v>99.003463168066801</v>
      </c>
      <c r="AZ30">
        <f t="shared" si="60"/>
        <v>98.072577968835901</v>
      </c>
      <c r="BA30">
        <f t="shared" si="60"/>
        <v>96.878026751480704</v>
      </c>
      <c r="BB30">
        <f t="shared" si="60"/>
        <v>95.738317031810794</v>
      </c>
      <c r="BC30">
        <f t="shared" si="60"/>
        <v>94.932973168654797</v>
      </c>
      <c r="BD30">
        <f t="shared" si="60"/>
        <v>94.555256149898298</v>
      </c>
      <c r="BE30">
        <f t="shared" si="60"/>
        <v>94.326825190650396</v>
      </c>
      <c r="BF30">
        <f t="shared" si="60"/>
        <v>93.913736835536298</v>
      </c>
      <c r="BG30">
        <f t="shared" si="60"/>
        <v>93.155121580486295</v>
      </c>
      <c r="BH30">
        <f t="shared" si="60"/>
        <v>92.238210428329396</v>
      </c>
      <c r="BI30">
        <f t="shared" si="60"/>
        <v>91.496285263254904</v>
      </c>
      <c r="BJ30">
        <f t="shared" si="60"/>
        <v>91.4181136024132</v>
      </c>
      <c r="BK30">
        <f t="shared" si="60"/>
        <v>92.310767224294196</v>
      </c>
      <c r="BL30">
        <f t="shared" si="60"/>
        <v>94.025328803554601</v>
      </c>
      <c r="BM30">
        <f t="shared" si="60"/>
        <v>96.1713224560702</v>
      </c>
      <c r="BN30">
        <f t="shared" si="60"/>
        <v>98.427665933484704</v>
      </c>
      <c r="BO30">
        <f t="shared" si="60"/>
        <v>100.452645073493</v>
      </c>
      <c r="BP30">
        <f t="shared" si="60"/>
        <v>102.00400396656801</v>
      </c>
      <c r="BQ30">
        <f t="shared" si="60"/>
        <v>103.140668234529</v>
      </c>
      <c r="BR30">
        <f t="shared" si="60"/>
        <v>103.932920612019</v>
      </c>
      <c r="BS30">
        <f t="shared" si="60"/>
        <v>104.39023117956199</v>
      </c>
      <c r="BT30">
        <f t="shared" si="60"/>
        <v>104.56411239464801</v>
      </c>
      <c r="BU30">
        <f t="shared" si="60"/>
        <v>104.576113922581</v>
      </c>
      <c r="BV30">
        <f t="shared" si="60"/>
        <v>104.528391372694</v>
      </c>
      <c r="BW30">
        <f t="shared" si="60"/>
        <v>104.528113279453</v>
      </c>
      <c r="BX30">
        <f t="shared" si="60"/>
        <v>104.78362318062</v>
      </c>
      <c r="BY30">
        <f t="shared" si="60"/>
        <v>105.233097826652</v>
      </c>
      <c r="BZ30">
        <f t="shared" si="60"/>
        <v>105.49544239606099</v>
      </c>
      <c r="CA30">
        <f t="shared" ref="CA30:CY30" si="61">EL5</f>
        <v>105.382609303187</v>
      </c>
      <c r="CB30">
        <f t="shared" si="61"/>
        <v>104.922852549372</v>
      </c>
      <c r="CC30">
        <f t="shared" si="61"/>
        <v>104.092942917903</v>
      </c>
      <c r="CD30">
        <f t="shared" si="61"/>
        <v>103.09858857296901</v>
      </c>
      <c r="CE30">
        <f t="shared" si="61"/>
        <v>102.297886449562</v>
      </c>
      <c r="CF30">
        <f t="shared" si="61"/>
        <v>101.820791457504</v>
      </c>
      <c r="CG30">
        <f t="shared" si="61"/>
        <v>101.63050731300299</v>
      </c>
      <c r="CH30">
        <f t="shared" si="61"/>
        <v>101.540777116716</v>
      </c>
      <c r="CI30">
        <f t="shared" si="61"/>
        <v>101.296104151542</v>
      </c>
      <c r="CJ30">
        <f t="shared" si="61"/>
        <v>100.646521383861</v>
      </c>
      <c r="CK30">
        <f t="shared" si="61"/>
        <v>99.597210943631893</v>
      </c>
      <c r="CL30">
        <f t="shared" si="61"/>
        <v>98.419714746151499</v>
      </c>
      <c r="CM30">
        <f t="shared" si="61"/>
        <v>97.473170837752093</v>
      </c>
      <c r="CN30">
        <f t="shared" si="61"/>
        <v>96.971714310053301</v>
      </c>
      <c r="CO30">
        <f t="shared" si="61"/>
        <v>97.093736579803803</v>
      </c>
      <c r="CP30">
        <f t="shared" si="61"/>
        <v>97.7721104052779</v>
      </c>
      <c r="CQ30">
        <f t="shared" si="61"/>
        <v>98.666532773538904</v>
      </c>
      <c r="CR30">
        <f t="shared" si="61"/>
        <v>99.421614373764697</v>
      </c>
      <c r="CS30">
        <f t="shared" si="61"/>
        <v>99.731622214480197</v>
      </c>
      <c r="CT30">
        <f t="shared" si="61"/>
        <v>99.381926700136702</v>
      </c>
      <c r="CU30">
        <f t="shared" si="61"/>
        <v>98.519479411897706</v>
      </c>
      <c r="CV30">
        <f t="shared" si="61"/>
        <v>97.516997051811899</v>
      </c>
      <c r="CW30">
        <f t="shared" si="61"/>
        <v>96.820974832765302</v>
      </c>
      <c r="CX30">
        <f t="shared" si="61"/>
        <v>96.670802794766701</v>
      </c>
      <c r="CY30">
        <f t="shared" si="61"/>
        <v>96.993875335255296</v>
      </c>
      <c r="CZ30">
        <f t="shared" ref="CZ30" si="62">FK5</f>
        <v>97.606067925541097</v>
      </c>
      <c r="DA30">
        <f t="shared" ref="DA30" si="63">FL5</f>
        <v>98.329520412128204</v>
      </c>
      <c r="DB30">
        <f t="shared" ref="DB30" si="64">FM5</f>
        <v>99.122164928877396</v>
      </c>
    </row>
    <row r="33" spans="1:8" x14ac:dyDescent="0.2">
      <c r="B33" t="s">
        <v>230</v>
      </c>
      <c r="C33" t="s">
        <v>231</v>
      </c>
      <c r="D33" t="s">
        <v>232</v>
      </c>
      <c r="E33" t="s">
        <v>232</v>
      </c>
    </row>
    <row r="34" spans="1:8" x14ac:dyDescent="0.2">
      <c r="A34" s="1" t="s">
        <v>131</v>
      </c>
      <c r="B34" s="3">
        <f>CN24-CM24</f>
        <v>-1.0475680662483029</v>
      </c>
      <c r="C34" s="3">
        <f t="shared" ref="C34:D40" si="65">CO24-CN24</f>
        <v>-0.64257843357759725</v>
      </c>
      <c r="D34" s="3">
        <f t="shared" si="65"/>
        <v>-5.2097506589902309E-2</v>
      </c>
      <c r="E34" s="3">
        <f>CP24-CD24</f>
        <v>-8.4919977157806983</v>
      </c>
      <c r="H34" s="3"/>
    </row>
    <row r="35" spans="1:8" x14ac:dyDescent="0.2">
      <c r="A35" s="1" t="s">
        <v>130</v>
      </c>
      <c r="B35" s="3">
        <f t="shared" ref="B35:B40" si="66">CN25-CM25</f>
        <v>0.46873224080739817</v>
      </c>
      <c r="C35" s="3">
        <f t="shared" si="65"/>
        <v>1.2090464095062998</v>
      </c>
      <c r="D35" s="3">
        <f t="shared" si="65"/>
        <v>1.5701214299458002</v>
      </c>
      <c r="E35" s="3">
        <f t="shared" ref="E35:E40" si="67">CP25-CD25</f>
        <v>-4.8264826568554042</v>
      </c>
      <c r="H35" s="3"/>
    </row>
    <row r="36" spans="1:8" x14ac:dyDescent="0.2">
      <c r="A36" t="s">
        <v>0</v>
      </c>
      <c r="B36" s="3">
        <f t="shared" si="66"/>
        <v>1.1089297805827982</v>
      </c>
      <c r="C36" s="3">
        <f t="shared" si="65"/>
        <v>1.0824385245659016</v>
      </c>
      <c r="D36" s="3">
        <f t="shared" si="65"/>
        <v>1.2054523078180068</v>
      </c>
      <c r="E36" s="3">
        <f t="shared" si="67"/>
        <v>10.021897332404308</v>
      </c>
      <c r="H36" s="3"/>
    </row>
    <row r="37" spans="1:8" x14ac:dyDescent="0.2">
      <c r="A37" t="s">
        <v>128</v>
      </c>
      <c r="B37" s="3">
        <f t="shared" si="66"/>
        <v>-1.9642678094050012</v>
      </c>
      <c r="C37" s="3">
        <f t="shared" si="65"/>
        <v>-1.5020421519989071</v>
      </c>
      <c r="D37" s="3">
        <f t="shared" si="65"/>
        <v>-0.70975741740549836</v>
      </c>
      <c r="E37" s="3">
        <f t="shared" si="67"/>
        <v>-10.477289757834299</v>
      </c>
      <c r="H37" s="3"/>
    </row>
    <row r="38" spans="1:8" x14ac:dyDescent="0.2">
      <c r="A38" t="s">
        <v>129</v>
      </c>
      <c r="B38" s="3">
        <f t="shared" si="66"/>
        <v>-1.8260112558346009</v>
      </c>
      <c r="C38" s="3">
        <f t="shared" si="65"/>
        <v>-1.5073845520204969</v>
      </c>
      <c r="D38" s="3">
        <f t="shared" si="65"/>
        <v>-0.6568721992799027</v>
      </c>
      <c r="E38" s="3">
        <f t="shared" si="67"/>
        <v>-14.464622654398909</v>
      </c>
      <c r="H38" s="3"/>
    </row>
    <row r="39" spans="1:8" x14ac:dyDescent="0.2">
      <c r="A39" t="s">
        <v>125</v>
      </c>
      <c r="B39" s="3">
        <f t="shared" si="66"/>
        <v>-2.4381042780035074</v>
      </c>
      <c r="C39" s="3">
        <f t="shared" si="65"/>
        <v>-2.5801165956129921</v>
      </c>
      <c r="D39" s="3">
        <f t="shared" si="65"/>
        <v>-2.2831891529378083</v>
      </c>
      <c r="E39" s="3">
        <f t="shared" si="67"/>
        <v>-20.7400550328408</v>
      </c>
      <c r="H39" s="3"/>
    </row>
    <row r="40" spans="1:8" x14ac:dyDescent="0.2">
      <c r="A40" t="s">
        <v>124</v>
      </c>
      <c r="B40" s="3">
        <f t="shared" si="66"/>
        <v>-0.50145652769879234</v>
      </c>
      <c r="C40" s="3">
        <f t="shared" si="65"/>
        <v>0.12202226975050223</v>
      </c>
      <c r="D40" s="3">
        <f t="shared" si="65"/>
        <v>0.67837382547409675</v>
      </c>
      <c r="E40" s="3">
        <f t="shared" si="67"/>
        <v>-5.326478167691107</v>
      </c>
      <c r="H40"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6"/>
  <sheetViews>
    <sheetView workbookViewId="0">
      <pane xSplit="1" ySplit="1" topLeftCell="B171" activePane="bottomRight" state="frozen"/>
      <selection pane="topRight" activeCell="B1" sqref="B1"/>
      <selection pane="bottomLeft" activeCell="A2" sqref="A2"/>
      <selection pane="bottomRight" sqref="A1:M206"/>
    </sheetView>
  </sheetViews>
  <sheetFormatPr defaultRowHeight="12.75" x14ac:dyDescent="0.2"/>
  <cols>
    <col min="2" max="13" width="12.42578125" customWidth="1"/>
  </cols>
  <sheetData>
    <row r="1" spans="1:13" x14ac:dyDescent="0.2">
      <c r="B1" t="s">
        <v>2</v>
      </c>
      <c r="C1" t="s">
        <v>3</v>
      </c>
      <c r="D1" t="s">
        <v>4</v>
      </c>
      <c r="E1" t="s">
        <v>200</v>
      </c>
      <c r="F1" t="s">
        <v>5</v>
      </c>
      <c r="G1" t="s">
        <v>6</v>
      </c>
      <c r="H1" t="s">
        <v>7</v>
      </c>
      <c r="I1" t="s">
        <v>8</v>
      </c>
      <c r="J1" t="s">
        <v>126</v>
      </c>
      <c r="K1" t="s">
        <v>122</v>
      </c>
      <c r="L1" t="s">
        <v>127</v>
      </c>
      <c r="M1" t="s">
        <v>9</v>
      </c>
    </row>
    <row r="2" spans="1:13" x14ac:dyDescent="0.2">
      <c r="A2" t="s">
        <v>10</v>
      </c>
      <c r="B2">
        <v>107.561967697914</v>
      </c>
      <c r="C2">
        <v>103.288481359554</v>
      </c>
      <c r="D2">
        <v>105.462667250498</v>
      </c>
      <c r="E2">
        <v>107.061603230402</v>
      </c>
      <c r="F2">
        <v>101.477340116058</v>
      </c>
      <c r="G2">
        <v>102.434033106313</v>
      </c>
      <c r="H2">
        <v>103.613458062381</v>
      </c>
      <c r="I2">
        <v>102.382910737806</v>
      </c>
      <c r="J2">
        <v>103.370945654897</v>
      </c>
      <c r="K2">
        <v>104.699079431114</v>
      </c>
      <c r="L2">
        <v>105.060754974486</v>
      </c>
      <c r="M2">
        <v>103.930246329428</v>
      </c>
    </row>
    <row r="3" spans="1:13" x14ac:dyDescent="0.2">
      <c r="A3" t="s">
        <v>11</v>
      </c>
      <c r="B3">
        <v>108.797781892099</v>
      </c>
      <c r="C3">
        <v>103.34661503551099</v>
      </c>
      <c r="D3">
        <v>105.506465572004</v>
      </c>
      <c r="E3">
        <v>107.329615670352</v>
      </c>
      <c r="F3">
        <v>101.738069605392</v>
      </c>
      <c r="G3">
        <v>102.767876549508</v>
      </c>
      <c r="H3">
        <v>104.154754778304</v>
      </c>
      <c r="I3">
        <v>102.54234232045199</v>
      </c>
      <c r="J3">
        <v>103.615469017129</v>
      </c>
      <c r="K3">
        <v>105.051625452609</v>
      </c>
      <c r="L3">
        <v>105.060754974486</v>
      </c>
      <c r="M3">
        <v>103.963102672481</v>
      </c>
    </row>
    <row r="4" spans="1:13" x14ac:dyDescent="0.2">
      <c r="A4" t="s">
        <v>12</v>
      </c>
      <c r="B4">
        <v>109.62214851290101</v>
      </c>
      <c r="C4">
        <v>103.142983571531</v>
      </c>
      <c r="D4">
        <v>105.640414769706</v>
      </c>
      <c r="E4">
        <v>107.449760650001</v>
      </c>
      <c r="F4">
        <v>101.94493599418399</v>
      </c>
      <c r="G4">
        <v>102.797493830202</v>
      </c>
      <c r="H4">
        <v>104.36716440722201</v>
      </c>
      <c r="I4">
        <v>102.543959782857</v>
      </c>
      <c r="J4">
        <v>103.69543408599201</v>
      </c>
      <c r="K4">
        <v>105.232225462758</v>
      </c>
      <c r="L4">
        <v>105.060754974486</v>
      </c>
      <c r="M4">
        <v>103.79596834141999</v>
      </c>
    </row>
    <row r="5" spans="1:13" x14ac:dyDescent="0.2">
      <c r="A5" t="s">
        <v>13</v>
      </c>
      <c r="B5">
        <v>109.641484381602</v>
      </c>
      <c r="C5">
        <v>102.85232174049899</v>
      </c>
      <c r="D5">
        <v>105.909791866652</v>
      </c>
      <c r="E5">
        <v>107.43588781757499</v>
      </c>
      <c r="F5">
        <v>102.05545950477099</v>
      </c>
      <c r="G5">
        <v>102.555552998398</v>
      </c>
      <c r="H5">
        <v>104.185317216535</v>
      </c>
      <c r="I5">
        <v>102.453890622635</v>
      </c>
      <c r="J5">
        <v>103.59048769188399</v>
      </c>
      <c r="K5">
        <v>105.341344835781</v>
      </c>
      <c r="L5">
        <v>105.74715702289799</v>
      </c>
      <c r="M5">
        <v>103.352980319857</v>
      </c>
    </row>
    <row r="6" spans="1:13" x14ac:dyDescent="0.2">
      <c r="A6" t="s">
        <v>14</v>
      </c>
      <c r="B6">
        <v>108.73357080363699</v>
      </c>
      <c r="C6">
        <v>102.70524614737499</v>
      </c>
      <c r="D6">
        <v>106.349441643448</v>
      </c>
      <c r="E6">
        <v>107.36139197928701</v>
      </c>
      <c r="F6">
        <v>102.00856257457001</v>
      </c>
      <c r="G6">
        <v>102.274183408867</v>
      </c>
      <c r="H6">
        <v>103.759842509664</v>
      </c>
      <c r="I6">
        <v>102.356904360973</v>
      </c>
      <c r="J6">
        <v>103.37444364226199</v>
      </c>
      <c r="K6">
        <v>105.477734425723</v>
      </c>
      <c r="L6">
        <v>105.74715702289799</v>
      </c>
      <c r="M6">
        <v>102.803508590348</v>
      </c>
    </row>
    <row r="7" spans="1:13" x14ac:dyDescent="0.2">
      <c r="A7" t="s">
        <v>15</v>
      </c>
      <c r="B7">
        <v>107.07465111308299</v>
      </c>
      <c r="C7">
        <v>102.75603164267</v>
      </c>
      <c r="D7">
        <v>106.77818832779499</v>
      </c>
      <c r="E7">
        <v>107.333707687534</v>
      </c>
      <c r="F7">
        <v>101.849516403666</v>
      </c>
      <c r="G7">
        <v>102.18939611638901</v>
      </c>
      <c r="H7">
        <v>103.313004765629</v>
      </c>
      <c r="I7">
        <v>102.302774023168</v>
      </c>
      <c r="J7">
        <v>103.16439417618</v>
      </c>
      <c r="K7">
        <v>105.74292240755901</v>
      </c>
      <c r="L7">
        <v>105.74715702289799</v>
      </c>
      <c r="M7">
        <v>102.520465798891</v>
      </c>
    </row>
    <row r="8" spans="1:13" x14ac:dyDescent="0.2">
      <c r="A8" t="s">
        <v>16</v>
      </c>
      <c r="B8">
        <v>104.93660661782</v>
      </c>
      <c r="C8">
        <v>102.894505311565</v>
      </c>
      <c r="D8">
        <v>107.14821665932401</v>
      </c>
      <c r="E8">
        <v>107.353182915104</v>
      </c>
      <c r="F8">
        <v>101.76127946044301</v>
      </c>
      <c r="G8">
        <v>102.418072290559</v>
      </c>
      <c r="H8">
        <v>102.997335185829</v>
      </c>
      <c r="I8">
        <v>102.327892386004</v>
      </c>
      <c r="J8">
        <v>103.079073624253</v>
      </c>
      <c r="K8">
        <v>106.13445768864899</v>
      </c>
      <c r="L8">
        <v>106.55878337255101</v>
      </c>
      <c r="M8">
        <v>102.77528018351001</v>
      </c>
    </row>
    <row r="9" spans="1:13" x14ac:dyDescent="0.2">
      <c r="A9" t="s">
        <v>17</v>
      </c>
      <c r="B9">
        <v>102.62019658310599</v>
      </c>
      <c r="C9">
        <v>103.095485551691</v>
      </c>
      <c r="D9">
        <v>107.50239740515801</v>
      </c>
      <c r="E9">
        <v>107.436593580162</v>
      </c>
      <c r="F9">
        <v>102.00677639806599</v>
      </c>
      <c r="G9">
        <v>102.99939691986</v>
      </c>
      <c r="H9">
        <v>102.912180842407</v>
      </c>
      <c r="I9">
        <v>102.55113097487801</v>
      </c>
      <c r="J9">
        <v>103.22394180071601</v>
      </c>
      <c r="K9">
        <v>106.492863942852</v>
      </c>
      <c r="L9">
        <v>106.55878337255101</v>
      </c>
      <c r="M9">
        <v>103.528561004477</v>
      </c>
    </row>
    <row r="10" spans="1:13" x14ac:dyDescent="0.2">
      <c r="A10" t="s">
        <v>18</v>
      </c>
      <c r="B10">
        <v>100.422404000935</v>
      </c>
      <c r="C10">
        <v>103.36071805612001</v>
      </c>
      <c r="D10">
        <v>107.88185751898899</v>
      </c>
      <c r="E10">
        <v>107.65579679533499</v>
      </c>
      <c r="F10">
        <v>102.729017225172</v>
      </c>
      <c r="G10">
        <v>103.779021520334</v>
      </c>
      <c r="H10">
        <v>103.006999490872</v>
      </c>
      <c r="I10">
        <v>103.044867640646</v>
      </c>
      <c r="J10">
        <v>103.633180683156</v>
      </c>
      <c r="K10">
        <v>106.79391814386101</v>
      </c>
      <c r="L10">
        <v>106.55878337255101</v>
      </c>
      <c r="M10">
        <v>104.628102728531</v>
      </c>
    </row>
    <row r="11" spans="1:13" x14ac:dyDescent="0.2">
      <c r="A11" t="s">
        <v>19</v>
      </c>
      <c r="B11">
        <v>98.506896483345599</v>
      </c>
      <c r="C11">
        <v>103.771586765263</v>
      </c>
      <c r="D11">
        <v>108.25865819645399</v>
      </c>
      <c r="E11">
        <v>108.070065182402</v>
      </c>
      <c r="F11">
        <v>103.893201221753</v>
      </c>
      <c r="G11">
        <v>104.584926155527</v>
      </c>
      <c r="H11">
        <v>103.186979330925</v>
      </c>
      <c r="I11">
        <v>103.83239399350801</v>
      </c>
      <c r="J11">
        <v>104.203866318453</v>
      </c>
      <c r="K11">
        <v>107.147304234674</v>
      </c>
      <c r="L11">
        <v>108.24317376121</v>
      </c>
      <c r="M11">
        <v>105.538640555992</v>
      </c>
    </row>
    <row r="12" spans="1:13" x14ac:dyDescent="0.2">
      <c r="A12" t="s">
        <v>20</v>
      </c>
      <c r="B12">
        <v>96.943001246839103</v>
      </c>
      <c r="C12">
        <v>104.260090769963</v>
      </c>
      <c r="D12">
        <v>108.60445977831399</v>
      </c>
      <c r="E12">
        <v>108.694960642344</v>
      </c>
      <c r="F12">
        <v>105.359811741568</v>
      </c>
      <c r="G12">
        <v>105.302347447142</v>
      </c>
      <c r="H12">
        <v>103.379697821072</v>
      </c>
      <c r="I12">
        <v>104.809951255765</v>
      </c>
      <c r="J12">
        <v>104.775123908334</v>
      </c>
      <c r="K12">
        <v>107.69859684790799</v>
      </c>
      <c r="L12">
        <v>108.24317376121</v>
      </c>
      <c r="M12">
        <v>105.77930601761</v>
      </c>
    </row>
    <row r="13" spans="1:13" x14ac:dyDescent="0.2">
      <c r="A13" t="s">
        <v>21</v>
      </c>
      <c r="B13">
        <v>95.743175563586803</v>
      </c>
      <c r="C13">
        <v>104.574316647629</v>
      </c>
      <c r="D13">
        <v>108.594622887211</v>
      </c>
      <c r="E13">
        <v>109.469906120312</v>
      </c>
      <c r="F13">
        <v>106.834253702769</v>
      </c>
      <c r="G13">
        <v>105.88888465359599</v>
      </c>
      <c r="H13">
        <v>103.555371562894</v>
      </c>
      <c r="I13">
        <v>105.704285175199</v>
      </c>
      <c r="J13">
        <v>105.108426621631</v>
      </c>
      <c r="K13">
        <v>108.48834206618</v>
      </c>
      <c r="L13">
        <v>108.24317376121</v>
      </c>
      <c r="M13">
        <v>105.067000395054</v>
      </c>
    </row>
    <row r="14" spans="1:13" x14ac:dyDescent="0.2">
      <c r="A14" t="s">
        <v>22</v>
      </c>
      <c r="B14">
        <v>94.943660702422804</v>
      </c>
      <c r="C14">
        <v>104.59879189435701</v>
      </c>
      <c r="D14">
        <v>108.09167654861599</v>
      </c>
      <c r="E14">
        <v>110.184767623345</v>
      </c>
      <c r="F14">
        <v>108.040986564557</v>
      </c>
      <c r="G14">
        <v>106.21006666412001</v>
      </c>
      <c r="H14">
        <v>103.618793292929</v>
      </c>
      <c r="I14">
        <v>106.319889229457</v>
      </c>
      <c r="J14">
        <v>105.085228333374</v>
      </c>
      <c r="K14">
        <v>109.282848751651</v>
      </c>
      <c r="L14">
        <v>110.19887565092201</v>
      </c>
      <c r="M14">
        <v>103.47731941845601</v>
      </c>
    </row>
    <row r="15" spans="1:13" x14ac:dyDescent="0.2">
      <c r="A15" t="s">
        <v>23</v>
      </c>
      <c r="B15">
        <v>94.529483927834704</v>
      </c>
      <c r="C15">
        <v>104.334700351161</v>
      </c>
      <c r="D15">
        <v>106.946304624229</v>
      </c>
      <c r="E15">
        <v>110.642841395665</v>
      </c>
      <c r="F15">
        <v>108.74119075610101</v>
      </c>
      <c r="G15">
        <v>106.198482681283</v>
      </c>
      <c r="H15">
        <v>103.51461296799</v>
      </c>
      <c r="I15">
        <v>106.537945553631</v>
      </c>
      <c r="J15">
        <v>104.74159694245699</v>
      </c>
      <c r="K15">
        <v>109.86016210946499</v>
      </c>
      <c r="L15">
        <v>110.19887565092201</v>
      </c>
      <c r="M15">
        <v>101.67983098165</v>
      </c>
    </row>
    <row r="16" spans="1:13" x14ac:dyDescent="0.2">
      <c r="A16" t="s">
        <v>24</v>
      </c>
      <c r="B16">
        <v>94.341854176784494</v>
      </c>
      <c r="C16">
        <v>103.87849740818601</v>
      </c>
      <c r="D16">
        <v>105.189738498224</v>
      </c>
      <c r="E16">
        <v>110.749394323685</v>
      </c>
      <c r="F16">
        <v>108.896103783489</v>
      </c>
      <c r="G16">
        <v>105.881049606959</v>
      </c>
      <c r="H16">
        <v>103.227034658018</v>
      </c>
      <c r="I16">
        <v>106.387300595837</v>
      </c>
      <c r="J16">
        <v>104.198650669752</v>
      </c>
      <c r="K16">
        <v>110.192971113884</v>
      </c>
      <c r="L16">
        <v>110.19887565092201</v>
      </c>
      <c r="M16">
        <v>100.28594154513399</v>
      </c>
    </row>
    <row r="17" spans="1:13" x14ac:dyDescent="0.2">
      <c r="A17" t="s">
        <v>25</v>
      </c>
      <c r="B17">
        <v>94.230256145775499</v>
      </c>
      <c r="C17">
        <v>103.30228841343001</v>
      </c>
      <c r="D17">
        <v>103.090428625307</v>
      </c>
      <c r="E17">
        <v>110.53863771816199</v>
      </c>
      <c r="F17">
        <v>108.605871564748</v>
      </c>
      <c r="G17">
        <v>105.406541963169</v>
      </c>
      <c r="H17">
        <v>102.835996225168</v>
      </c>
      <c r="I17">
        <v>105.954079989089</v>
      </c>
      <c r="J17">
        <v>103.51132038118701</v>
      </c>
      <c r="K17">
        <v>110.27007597751</v>
      </c>
      <c r="L17">
        <v>110.148015863361</v>
      </c>
      <c r="M17">
        <v>99.208358204718806</v>
      </c>
    </row>
    <row r="18" spans="1:13" x14ac:dyDescent="0.2">
      <c r="A18" t="s">
        <v>26</v>
      </c>
      <c r="B18">
        <v>94.135716825970505</v>
      </c>
      <c r="C18">
        <v>102.60011772484199</v>
      </c>
      <c r="D18">
        <v>100.778866914704</v>
      </c>
      <c r="E18">
        <v>110.07221235925699</v>
      </c>
      <c r="F18">
        <v>108.02344531459001</v>
      </c>
      <c r="G18">
        <v>104.84679724603301</v>
      </c>
      <c r="H18">
        <v>102.383248749419</v>
      </c>
      <c r="I18">
        <v>105.31178151971601</v>
      </c>
      <c r="J18">
        <v>102.617961188549</v>
      </c>
      <c r="K18">
        <v>110.080496862334</v>
      </c>
      <c r="L18">
        <v>110.148015863361</v>
      </c>
      <c r="M18">
        <v>97.832944900867204</v>
      </c>
    </row>
    <row r="19" spans="1:13" x14ac:dyDescent="0.2">
      <c r="A19" t="s">
        <v>27</v>
      </c>
      <c r="B19">
        <v>94.018110715239104</v>
      </c>
      <c r="C19">
        <v>101.701402930558</v>
      </c>
      <c r="D19">
        <v>98.428776190449994</v>
      </c>
      <c r="E19">
        <v>109.29669705404601</v>
      </c>
      <c r="F19">
        <v>107.271426431644</v>
      </c>
      <c r="G19">
        <v>104.089693332943</v>
      </c>
      <c r="H19">
        <v>101.773229330871</v>
      </c>
      <c r="I19">
        <v>104.486414681101</v>
      </c>
      <c r="J19">
        <v>101.37427796828899</v>
      </c>
      <c r="K19">
        <v>109.484620241852</v>
      </c>
      <c r="L19">
        <v>110.148015863361</v>
      </c>
      <c r="M19">
        <v>95.292219223469004</v>
      </c>
    </row>
    <row r="20" spans="1:13" x14ac:dyDescent="0.2">
      <c r="A20" t="s">
        <v>28</v>
      </c>
      <c r="B20">
        <v>93.8093795529781</v>
      </c>
      <c r="C20">
        <v>100.357750580017</v>
      </c>
      <c r="D20">
        <v>96.058448846694105</v>
      </c>
      <c r="E20">
        <v>108.06222540871801</v>
      </c>
      <c r="F20">
        <v>106.300206726607</v>
      </c>
      <c r="G20">
        <v>102.986315031681</v>
      </c>
      <c r="H20">
        <v>100.875619871579</v>
      </c>
      <c r="I20">
        <v>103.32897865331201</v>
      </c>
      <c r="J20">
        <v>99.663654041613498</v>
      </c>
      <c r="K20">
        <v>108.27027328654</v>
      </c>
      <c r="L20">
        <v>105.262112910585</v>
      </c>
      <c r="M20">
        <v>91.424330101617798</v>
      </c>
    </row>
    <row r="21" spans="1:13" x14ac:dyDescent="0.2">
      <c r="A21" t="s">
        <v>29</v>
      </c>
      <c r="B21">
        <v>93.387457217668697</v>
      </c>
      <c r="C21">
        <v>98.598355247190398</v>
      </c>
      <c r="D21">
        <v>93.641634549459994</v>
      </c>
      <c r="E21">
        <v>106.137409056986</v>
      </c>
      <c r="F21">
        <v>104.913129901549</v>
      </c>
      <c r="G21">
        <v>101.35072688522099</v>
      </c>
      <c r="H21">
        <v>99.519174861683993</v>
      </c>
      <c r="I21">
        <v>101.75574257437</v>
      </c>
      <c r="J21">
        <v>97.452076818346896</v>
      </c>
      <c r="K21">
        <v>106.23999990369001</v>
      </c>
      <c r="L21">
        <v>105.262112910585</v>
      </c>
      <c r="M21">
        <v>86.485639462935794</v>
      </c>
    </row>
    <row r="22" spans="1:13" x14ac:dyDescent="0.2">
      <c r="A22" t="s">
        <v>30</v>
      </c>
      <c r="B22">
        <v>92.631393502918897</v>
      </c>
      <c r="C22">
        <v>96.456620550268497</v>
      </c>
      <c r="D22">
        <v>91.180223762506699</v>
      </c>
      <c r="E22">
        <v>103.265813322337</v>
      </c>
      <c r="F22">
        <v>102.832576669605</v>
      </c>
      <c r="G22">
        <v>99.066493719741203</v>
      </c>
      <c r="H22">
        <v>97.586420669872098</v>
      </c>
      <c r="I22">
        <v>99.644598609936907</v>
      </c>
      <c r="J22">
        <v>94.796238300501102</v>
      </c>
      <c r="K22">
        <v>103.387707798081</v>
      </c>
      <c r="L22">
        <v>105.262112910585</v>
      </c>
      <c r="M22">
        <v>81.268780807891403</v>
      </c>
    </row>
    <row r="23" spans="1:13" x14ac:dyDescent="0.2">
      <c r="A23" t="s">
        <v>31</v>
      </c>
      <c r="B23">
        <v>91.487063894248294</v>
      </c>
      <c r="C23">
        <v>93.886997326412001</v>
      </c>
      <c r="D23">
        <v>88.952327665864303</v>
      </c>
      <c r="E23">
        <v>99.410637447467096</v>
      </c>
      <c r="F23">
        <v>99.951096099630902</v>
      </c>
      <c r="G23">
        <v>96.144096909963906</v>
      </c>
      <c r="H23">
        <v>95.072979316349304</v>
      </c>
      <c r="I23">
        <v>96.919046713021402</v>
      </c>
      <c r="J23">
        <v>91.850840459140102</v>
      </c>
      <c r="K23">
        <v>99.898218331588694</v>
      </c>
      <c r="L23">
        <v>95.839173400598796</v>
      </c>
      <c r="M23">
        <v>76.648119994229205</v>
      </c>
    </row>
    <row r="24" spans="1:13" x14ac:dyDescent="0.2">
      <c r="A24" t="s">
        <v>32</v>
      </c>
      <c r="B24">
        <v>89.972044970884895</v>
      </c>
      <c r="C24">
        <v>91.173953609264998</v>
      </c>
      <c r="D24">
        <v>87.243455117419799</v>
      </c>
      <c r="E24">
        <v>94.945522268498706</v>
      </c>
      <c r="F24">
        <v>96.372978660899605</v>
      </c>
      <c r="G24">
        <v>92.865475636753104</v>
      </c>
      <c r="H24">
        <v>92.199986583603405</v>
      </c>
      <c r="I24">
        <v>93.773466135082302</v>
      </c>
      <c r="J24">
        <v>88.919464722100997</v>
      </c>
      <c r="K24">
        <v>95.996889952448001</v>
      </c>
      <c r="L24">
        <v>95.839173400598796</v>
      </c>
      <c r="M24">
        <v>73.412568413028097</v>
      </c>
    </row>
    <row r="25" spans="1:13" x14ac:dyDescent="0.2">
      <c r="A25" t="s">
        <v>33</v>
      </c>
      <c r="B25">
        <v>88.191540776183601</v>
      </c>
      <c r="C25">
        <v>88.739681247406907</v>
      </c>
      <c r="D25">
        <v>86.413280872643796</v>
      </c>
      <c r="E25">
        <v>90.427019628303597</v>
      </c>
      <c r="F25">
        <v>92.512391920846198</v>
      </c>
      <c r="G25">
        <v>89.725237591485794</v>
      </c>
      <c r="H25">
        <v>89.372487323966297</v>
      </c>
      <c r="I25">
        <v>90.626036584126496</v>
      </c>
      <c r="J25">
        <v>86.477518396829296</v>
      </c>
      <c r="K25">
        <v>92.068127502368696</v>
      </c>
      <c r="L25">
        <v>95.839173400598796</v>
      </c>
      <c r="M25">
        <v>72.408170778816796</v>
      </c>
    </row>
    <row r="26" spans="1:13" x14ac:dyDescent="0.2">
      <c r="A26" t="s">
        <v>34</v>
      </c>
      <c r="B26">
        <v>86.459055142509499</v>
      </c>
      <c r="C26">
        <v>86.908045329805802</v>
      </c>
      <c r="D26">
        <v>86.812123553616999</v>
      </c>
      <c r="E26">
        <v>86.462661588893596</v>
      </c>
      <c r="F26">
        <v>88.914888024552596</v>
      </c>
      <c r="G26">
        <v>87.338392390938793</v>
      </c>
      <c r="H26">
        <v>87.136144823800095</v>
      </c>
      <c r="I26">
        <v>87.911466677179206</v>
      </c>
      <c r="J26">
        <v>84.948941132176898</v>
      </c>
      <c r="K26">
        <v>88.582099598524394</v>
      </c>
      <c r="L26">
        <v>86.323530301483004</v>
      </c>
      <c r="M26">
        <v>73.979443677991</v>
      </c>
    </row>
    <row r="27" spans="1:13" x14ac:dyDescent="0.2">
      <c r="A27" t="s">
        <v>35</v>
      </c>
      <c r="B27">
        <v>85.082724143814303</v>
      </c>
      <c r="C27">
        <v>85.812638931492401</v>
      </c>
      <c r="D27">
        <v>88.410261207786107</v>
      </c>
      <c r="E27">
        <v>83.564944851627203</v>
      </c>
      <c r="F27">
        <v>86.064866691789902</v>
      </c>
      <c r="G27">
        <v>86.211564715962595</v>
      </c>
      <c r="H27">
        <v>85.951931384368507</v>
      </c>
      <c r="I27">
        <v>85.938752811641194</v>
      </c>
      <c r="J27">
        <v>84.523262642292295</v>
      </c>
      <c r="K27">
        <v>85.783524904781402</v>
      </c>
      <c r="L27">
        <v>86.323530301483004</v>
      </c>
      <c r="M27">
        <v>77.832273271535996</v>
      </c>
    </row>
    <row r="28" spans="1:13" x14ac:dyDescent="0.2">
      <c r="A28" t="s">
        <v>36</v>
      </c>
      <c r="B28">
        <v>84.369113065371593</v>
      </c>
      <c r="C28">
        <v>85.491501840133196</v>
      </c>
      <c r="D28">
        <v>90.839763703657198</v>
      </c>
      <c r="E28">
        <v>81.839293874659106</v>
      </c>
      <c r="F28">
        <v>84.174140831484706</v>
      </c>
      <c r="G28">
        <v>86.332448568458105</v>
      </c>
      <c r="H28">
        <v>85.880881402748201</v>
      </c>
      <c r="I28">
        <v>84.832821335809001</v>
      </c>
      <c r="J28">
        <v>85.077997184206296</v>
      </c>
      <c r="K28">
        <v>83.802018851379202</v>
      </c>
      <c r="L28">
        <v>86.323530301483004</v>
      </c>
      <c r="M28">
        <v>83.026321499886805</v>
      </c>
    </row>
    <row r="29" spans="1:13" x14ac:dyDescent="0.2">
      <c r="A29" t="s">
        <v>37</v>
      </c>
      <c r="B29">
        <v>84.503363343763596</v>
      </c>
      <c r="C29">
        <v>85.925929903750301</v>
      </c>
      <c r="D29">
        <v>93.592190571752397</v>
      </c>
      <c r="E29">
        <v>81.204179760441207</v>
      </c>
      <c r="F29">
        <v>83.209127065313197</v>
      </c>
      <c r="G29">
        <v>87.430069385773606</v>
      </c>
      <c r="H29">
        <v>86.756926996111304</v>
      </c>
      <c r="I29">
        <v>84.567528484531707</v>
      </c>
      <c r="J29">
        <v>86.369204799341006</v>
      </c>
      <c r="K29">
        <v>82.661246444493599</v>
      </c>
      <c r="L29">
        <v>82.7198612432461</v>
      </c>
      <c r="M29">
        <v>88.694557748386899</v>
      </c>
    </row>
    <row r="30" spans="1:13" x14ac:dyDescent="0.2">
      <c r="A30" t="s">
        <v>38</v>
      </c>
      <c r="B30">
        <v>85.320025744547394</v>
      </c>
      <c r="C30">
        <v>86.934902769607405</v>
      </c>
      <c r="D30">
        <v>96.121958281060202</v>
      </c>
      <c r="E30">
        <v>81.498109808581603</v>
      </c>
      <c r="F30">
        <v>83.071216240381503</v>
      </c>
      <c r="G30">
        <v>89.162620026506403</v>
      </c>
      <c r="H30">
        <v>88.278823341655794</v>
      </c>
      <c r="I30">
        <v>85.003059504994496</v>
      </c>
      <c r="J30">
        <v>88.0954844363105</v>
      </c>
      <c r="K30">
        <v>82.424246734098205</v>
      </c>
      <c r="L30">
        <v>82.7198612432461</v>
      </c>
      <c r="M30">
        <v>94.161789552675103</v>
      </c>
    </row>
    <row r="31" spans="1:13" x14ac:dyDescent="0.2">
      <c r="A31" t="s">
        <v>39</v>
      </c>
      <c r="B31">
        <v>86.495231930243094</v>
      </c>
      <c r="C31">
        <v>88.339296568668104</v>
      </c>
      <c r="D31">
        <v>98.117345722217607</v>
      </c>
      <c r="E31">
        <v>82.459044207016703</v>
      </c>
      <c r="F31">
        <v>83.571502118938795</v>
      </c>
      <c r="G31">
        <v>91.114393117830602</v>
      </c>
      <c r="H31">
        <v>90.051986044685506</v>
      </c>
      <c r="I31">
        <v>85.955399343803407</v>
      </c>
      <c r="J31">
        <v>89.960504186826199</v>
      </c>
      <c r="K31">
        <v>82.9837934634281</v>
      </c>
      <c r="L31">
        <v>82.7198612432461</v>
      </c>
      <c r="M31">
        <v>98.904571669877299</v>
      </c>
    </row>
    <row r="32" spans="1:13" x14ac:dyDescent="0.2">
      <c r="A32" t="s">
        <v>40</v>
      </c>
      <c r="B32">
        <v>87.778427006918207</v>
      </c>
      <c r="C32">
        <v>89.930208384433399</v>
      </c>
      <c r="D32">
        <v>99.410073383095906</v>
      </c>
      <c r="E32">
        <v>83.879345329875804</v>
      </c>
      <c r="F32">
        <v>84.545525029486498</v>
      </c>
      <c r="G32">
        <v>93.037529979094202</v>
      </c>
      <c r="H32">
        <v>91.8279362954937</v>
      </c>
      <c r="I32">
        <v>87.237866706960006</v>
      </c>
      <c r="J32">
        <v>91.751065717975393</v>
      </c>
      <c r="K32">
        <v>84.133822468435298</v>
      </c>
      <c r="L32">
        <v>85.794887268312493</v>
      </c>
      <c r="M32">
        <v>102.63542890274501</v>
      </c>
    </row>
    <row r="33" spans="1:13" x14ac:dyDescent="0.2">
      <c r="A33" t="s">
        <v>41</v>
      </c>
      <c r="B33">
        <v>88.994097047137799</v>
      </c>
      <c r="C33">
        <v>91.660265032492802</v>
      </c>
      <c r="D33">
        <v>99.888495113542504</v>
      </c>
      <c r="E33">
        <v>85.597778348575702</v>
      </c>
      <c r="F33">
        <v>85.897502261647901</v>
      </c>
      <c r="G33">
        <v>94.762538341326703</v>
      </c>
      <c r="H33">
        <v>93.435796843663297</v>
      </c>
      <c r="I33">
        <v>88.778883647070401</v>
      </c>
      <c r="J33">
        <v>93.383150761969702</v>
      </c>
      <c r="K33">
        <v>85.713542839524607</v>
      </c>
      <c r="L33">
        <v>85.794887268312493</v>
      </c>
      <c r="M33">
        <v>105.33986534258</v>
      </c>
    </row>
    <row r="34" spans="1:13" x14ac:dyDescent="0.2">
      <c r="A34" t="s">
        <v>42</v>
      </c>
      <c r="B34">
        <v>90.029185938428697</v>
      </c>
      <c r="C34">
        <v>93.597965407670998</v>
      </c>
      <c r="D34">
        <v>99.713623108616702</v>
      </c>
      <c r="E34">
        <v>87.460891162178697</v>
      </c>
      <c r="F34">
        <v>87.638193282252004</v>
      </c>
      <c r="G34">
        <v>96.306938943106502</v>
      </c>
      <c r="H34">
        <v>94.863055752030604</v>
      </c>
      <c r="I34">
        <v>90.618079344961501</v>
      </c>
      <c r="J34">
        <v>94.913701731455205</v>
      </c>
      <c r="K34">
        <v>87.449067846365907</v>
      </c>
      <c r="L34">
        <v>85.794887268312493</v>
      </c>
      <c r="M34">
        <v>107.176814923774</v>
      </c>
    </row>
    <row r="35" spans="1:13" x14ac:dyDescent="0.2">
      <c r="A35" t="s">
        <v>43</v>
      </c>
      <c r="B35">
        <v>90.881638706053295</v>
      </c>
      <c r="C35">
        <v>95.643529882968295</v>
      </c>
      <c r="D35">
        <v>99.233131220872494</v>
      </c>
      <c r="E35">
        <v>89.384255324644101</v>
      </c>
      <c r="F35">
        <v>89.7587330684308</v>
      </c>
      <c r="G35">
        <v>97.790805204992196</v>
      </c>
      <c r="H35">
        <v>96.201696910236294</v>
      </c>
      <c r="I35">
        <v>92.701131475699597</v>
      </c>
      <c r="J35">
        <v>96.4469695592514</v>
      </c>
      <c r="K35">
        <v>89.269492284571996</v>
      </c>
      <c r="L35">
        <v>90.996336603901497</v>
      </c>
      <c r="M35">
        <v>108.565543399493</v>
      </c>
    </row>
    <row r="36" spans="1:13" x14ac:dyDescent="0.2">
      <c r="A36" t="s">
        <v>44</v>
      </c>
      <c r="B36">
        <v>91.681607975098999</v>
      </c>
      <c r="C36">
        <v>97.690885324537703</v>
      </c>
      <c r="D36">
        <v>98.593587856478507</v>
      </c>
      <c r="E36">
        <v>91.224989122775597</v>
      </c>
      <c r="F36">
        <v>92.094401021086199</v>
      </c>
      <c r="G36">
        <v>99.245800103972101</v>
      </c>
      <c r="H36">
        <v>97.506035914331306</v>
      </c>
      <c r="I36">
        <v>94.892643172812001</v>
      </c>
      <c r="J36">
        <v>97.984188723608298</v>
      </c>
      <c r="K36">
        <v>91.065778565040304</v>
      </c>
      <c r="L36">
        <v>90.996336603901497</v>
      </c>
      <c r="M36">
        <v>109.742634834916</v>
      </c>
    </row>
    <row r="37" spans="1:13" x14ac:dyDescent="0.2">
      <c r="A37" t="s">
        <v>45</v>
      </c>
      <c r="B37">
        <v>92.543308035931602</v>
      </c>
      <c r="C37">
        <v>99.498748619426394</v>
      </c>
      <c r="D37">
        <v>97.979091147371307</v>
      </c>
      <c r="E37">
        <v>92.891467532825104</v>
      </c>
      <c r="F37">
        <v>94.383951541913802</v>
      </c>
      <c r="G37">
        <v>100.664974810236</v>
      </c>
      <c r="H37">
        <v>98.796991452146401</v>
      </c>
      <c r="I37">
        <v>96.941350080670105</v>
      </c>
      <c r="J37">
        <v>99.413702165181107</v>
      </c>
      <c r="K37">
        <v>92.779412457217902</v>
      </c>
      <c r="L37">
        <v>90.996336603901497</v>
      </c>
      <c r="M37">
        <v>110.680478194496</v>
      </c>
    </row>
    <row r="38" spans="1:13" x14ac:dyDescent="0.2">
      <c r="A38" t="s">
        <v>46</v>
      </c>
      <c r="B38">
        <v>93.474602010505805</v>
      </c>
      <c r="C38">
        <v>100.93358631977</v>
      </c>
      <c r="D38">
        <v>97.412635306807402</v>
      </c>
      <c r="E38">
        <v>94.463588210883401</v>
      </c>
      <c r="F38">
        <v>96.357719787684104</v>
      </c>
      <c r="G38">
        <v>101.97873692992999</v>
      </c>
      <c r="H38">
        <v>100.022785898462</v>
      </c>
      <c r="I38">
        <v>98.645653053727202</v>
      </c>
      <c r="J38">
        <v>100.552182996871</v>
      </c>
      <c r="K38">
        <v>94.419724184893496</v>
      </c>
      <c r="L38">
        <v>95.597034816714498</v>
      </c>
      <c r="M38">
        <v>111.046914358199</v>
      </c>
    </row>
    <row r="39" spans="1:13" x14ac:dyDescent="0.2">
      <c r="A39" t="s">
        <v>47</v>
      </c>
      <c r="B39">
        <v>94.443586071167402</v>
      </c>
      <c r="C39">
        <v>102.088039886098</v>
      </c>
      <c r="D39">
        <v>96.839928290610004</v>
      </c>
      <c r="E39">
        <v>95.943248965744701</v>
      </c>
      <c r="F39">
        <v>97.889098221279099</v>
      </c>
      <c r="G39">
        <v>103.101042755226</v>
      </c>
      <c r="H39">
        <v>101.109827717893</v>
      </c>
      <c r="I39">
        <v>99.988569053688906</v>
      </c>
      <c r="J39">
        <v>101.296381039237</v>
      </c>
      <c r="K39">
        <v>96.008607517014596</v>
      </c>
      <c r="L39">
        <v>95.597034816714498</v>
      </c>
      <c r="M39">
        <v>110.506911182317</v>
      </c>
    </row>
    <row r="40" spans="1:13" x14ac:dyDescent="0.2">
      <c r="A40" t="s">
        <v>48</v>
      </c>
      <c r="B40">
        <v>95.328781075646603</v>
      </c>
      <c r="C40">
        <v>103.14411589551101</v>
      </c>
      <c r="D40">
        <v>96.371594536019401</v>
      </c>
      <c r="E40">
        <v>97.306657552192902</v>
      </c>
      <c r="F40">
        <v>99.037440042880803</v>
      </c>
      <c r="G40">
        <v>104.03276339539499</v>
      </c>
      <c r="H40">
        <v>102.030847461853</v>
      </c>
      <c r="I40">
        <v>101.090777969196</v>
      </c>
      <c r="J40">
        <v>101.71125850394201</v>
      </c>
      <c r="K40">
        <v>97.475695445478294</v>
      </c>
      <c r="L40">
        <v>95.597034816714498</v>
      </c>
      <c r="M40">
        <v>109.098212650607</v>
      </c>
    </row>
    <row r="41" spans="1:13" x14ac:dyDescent="0.2">
      <c r="A41" t="s">
        <v>49</v>
      </c>
      <c r="B41">
        <v>96.007659650704099</v>
      </c>
      <c r="C41">
        <v>104.11670201349099</v>
      </c>
      <c r="D41">
        <v>95.979553990435903</v>
      </c>
      <c r="E41">
        <v>98.456567129724604</v>
      </c>
      <c r="F41">
        <v>99.905513880554906</v>
      </c>
      <c r="G41">
        <v>104.721350065039</v>
      </c>
      <c r="H41">
        <v>102.71720126974201</v>
      </c>
      <c r="I41">
        <v>102.01110794702301</v>
      </c>
      <c r="J41">
        <v>101.863728929706</v>
      </c>
      <c r="K41">
        <v>98.613132438522598</v>
      </c>
      <c r="L41">
        <v>98.579990305101305</v>
      </c>
      <c r="M41">
        <v>107.065521461426</v>
      </c>
    </row>
    <row r="42" spans="1:13" x14ac:dyDescent="0.2">
      <c r="A42" t="s">
        <v>50</v>
      </c>
      <c r="B42">
        <v>96.467989479376499</v>
      </c>
      <c r="C42">
        <v>104.818666830448</v>
      </c>
      <c r="D42">
        <v>95.661853396380707</v>
      </c>
      <c r="E42">
        <v>99.228248528344693</v>
      </c>
      <c r="F42">
        <v>100.45628794541</v>
      </c>
      <c r="G42">
        <v>105.054665865289</v>
      </c>
      <c r="H42">
        <v>103.07973029652899</v>
      </c>
      <c r="I42">
        <v>102.637477387929</v>
      </c>
      <c r="J42">
        <v>101.800469056964</v>
      </c>
      <c r="K42">
        <v>99.257597243582296</v>
      </c>
      <c r="L42">
        <v>98.579990305101305</v>
      </c>
      <c r="M42">
        <v>104.949296090172</v>
      </c>
    </row>
    <row r="43" spans="1:13" x14ac:dyDescent="0.2">
      <c r="A43" t="s">
        <v>51</v>
      </c>
      <c r="B43">
        <v>96.723791669920104</v>
      </c>
      <c r="C43">
        <v>105.133602039127</v>
      </c>
      <c r="D43">
        <v>95.653292178699502</v>
      </c>
      <c r="E43">
        <v>99.658548563964999</v>
      </c>
      <c r="F43">
        <v>100.763096493124</v>
      </c>
      <c r="G43">
        <v>105.078467025584</v>
      </c>
      <c r="H43">
        <v>103.156891693782</v>
      </c>
      <c r="I43">
        <v>102.94834926612501</v>
      </c>
      <c r="J43">
        <v>101.689279791366</v>
      </c>
      <c r="K43">
        <v>99.451197707079899</v>
      </c>
      <c r="L43">
        <v>98.579990305101305</v>
      </c>
      <c r="M43">
        <v>103.451423275701</v>
      </c>
    </row>
    <row r="44" spans="1:13" x14ac:dyDescent="0.2">
      <c r="A44" t="s">
        <v>52</v>
      </c>
      <c r="B44">
        <v>96.953039251832806</v>
      </c>
      <c r="C44">
        <v>105.247814447896</v>
      </c>
      <c r="D44">
        <v>96.074338289200597</v>
      </c>
      <c r="E44">
        <v>99.884026220111096</v>
      </c>
      <c r="F44">
        <v>100.91012638855599</v>
      </c>
      <c r="G44">
        <v>104.803642098875</v>
      </c>
      <c r="H44">
        <v>102.998003444055</v>
      </c>
      <c r="I44">
        <v>103.07897041822601</v>
      </c>
      <c r="J44">
        <v>101.69996254489401</v>
      </c>
      <c r="K44">
        <v>99.483081421284197</v>
      </c>
      <c r="L44">
        <v>100.283872335609</v>
      </c>
      <c r="M44">
        <v>102.94591168501699</v>
      </c>
    </row>
    <row r="45" spans="1:13" x14ac:dyDescent="0.2">
      <c r="A45" t="s">
        <v>53</v>
      </c>
      <c r="B45">
        <v>97.379820190968303</v>
      </c>
      <c r="C45">
        <v>105.22826694937601</v>
      </c>
      <c r="D45">
        <v>97.034183498502401</v>
      </c>
      <c r="E45">
        <v>100.09419303674299</v>
      </c>
      <c r="F45">
        <v>100.95305568532601</v>
      </c>
      <c r="G45">
        <v>104.322832234027</v>
      </c>
      <c r="H45">
        <v>102.725939464123</v>
      </c>
      <c r="I45">
        <v>103.09066131735101</v>
      </c>
      <c r="J45">
        <v>101.88234896108</v>
      </c>
      <c r="K45">
        <v>99.771379652760103</v>
      </c>
      <c r="L45">
        <v>100.283872335609</v>
      </c>
      <c r="M45">
        <v>103.330031683233</v>
      </c>
    </row>
    <row r="46" spans="1:13" x14ac:dyDescent="0.2">
      <c r="A46" t="s">
        <v>54</v>
      </c>
      <c r="B46">
        <v>98.073546128309204</v>
      </c>
      <c r="C46">
        <v>105.134520608023</v>
      </c>
      <c r="D46">
        <v>98.424080172650207</v>
      </c>
      <c r="E46">
        <v>100.52565805146401</v>
      </c>
      <c r="F46">
        <v>100.927546205654</v>
      </c>
      <c r="G46">
        <v>103.86117248843399</v>
      </c>
      <c r="H46">
        <v>102.53001842560499</v>
      </c>
      <c r="I46">
        <v>103.031033406839</v>
      </c>
      <c r="J46">
        <v>102.216447816458</v>
      </c>
      <c r="K46">
        <v>100.405423143417</v>
      </c>
      <c r="L46">
        <v>100.283872335609</v>
      </c>
      <c r="M46">
        <v>104.31731367538301</v>
      </c>
    </row>
    <row r="47" spans="1:13" x14ac:dyDescent="0.2">
      <c r="A47" t="s">
        <v>55</v>
      </c>
      <c r="B47">
        <v>99.064136391570798</v>
      </c>
      <c r="C47">
        <v>105.104293922091</v>
      </c>
      <c r="D47">
        <v>99.810054250335</v>
      </c>
      <c r="E47">
        <v>101.25884008807</v>
      </c>
      <c r="F47">
        <v>100.84850750726601</v>
      </c>
      <c r="G47">
        <v>103.568940030517</v>
      </c>
      <c r="H47">
        <v>102.532835193559</v>
      </c>
      <c r="I47">
        <v>102.976400714679</v>
      </c>
      <c r="J47">
        <v>102.634452151932</v>
      </c>
      <c r="K47">
        <v>101.218335274335</v>
      </c>
      <c r="L47">
        <v>102.04630588497299</v>
      </c>
      <c r="M47">
        <v>105.543675616256</v>
      </c>
    </row>
    <row r="48" spans="1:13" x14ac:dyDescent="0.2">
      <c r="A48" t="s">
        <v>56</v>
      </c>
      <c r="B48">
        <v>100.20571353789801</v>
      </c>
      <c r="C48">
        <v>105.083776664814</v>
      </c>
      <c r="D48">
        <v>100.94366932076299</v>
      </c>
      <c r="E48">
        <v>102.18734679557799</v>
      </c>
      <c r="F48">
        <v>100.906617730823</v>
      </c>
      <c r="G48">
        <v>103.59585635162</v>
      </c>
      <c r="H48">
        <v>102.816123504464</v>
      </c>
      <c r="I48">
        <v>102.995197197819</v>
      </c>
      <c r="J48">
        <v>103.08289640824501</v>
      </c>
      <c r="K48">
        <v>102.08225457291999</v>
      </c>
      <c r="L48">
        <v>102.04630588497299</v>
      </c>
      <c r="M48">
        <v>106.623179880769</v>
      </c>
    </row>
    <row r="49" spans="1:13" x14ac:dyDescent="0.2">
      <c r="A49" t="s">
        <v>57</v>
      </c>
      <c r="B49">
        <v>101.227091810593</v>
      </c>
      <c r="C49">
        <v>105.06084429542</v>
      </c>
      <c r="D49">
        <v>101.573484754698</v>
      </c>
      <c r="E49">
        <v>103.102193053547</v>
      </c>
      <c r="F49">
        <v>101.238344456524</v>
      </c>
      <c r="G49">
        <v>103.82359118760201</v>
      </c>
      <c r="H49">
        <v>103.22639633089</v>
      </c>
      <c r="I49">
        <v>103.149594375972</v>
      </c>
      <c r="J49">
        <v>103.429268516283</v>
      </c>
      <c r="K49">
        <v>102.854022163146</v>
      </c>
      <c r="L49">
        <v>102.04630588497299</v>
      </c>
      <c r="M49">
        <v>106.98273477363099</v>
      </c>
    </row>
    <row r="50" spans="1:13" x14ac:dyDescent="0.2">
      <c r="A50" t="s">
        <v>58</v>
      </c>
      <c r="B50">
        <v>102.00724137475601</v>
      </c>
      <c r="C50">
        <v>105.183667929273</v>
      </c>
      <c r="D50">
        <v>101.463826072986</v>
      </c>
      <c r="E50">
        <v>103.69559724617901</v>
      </c>
      <c r="F50">
        <v>101.81235568464101</v>
      </c>
      <c r="G50">
        <v>104.05925769993399</v>
      </c>
      <c r="H50">
        <v>103.587293945143</v>
      </c>
      <c r="I50">
        <v>103.498011806957</v>
      </c>
      <c r="J50">
        <v>103.607758773439</v>
      </c>
      <c r="K50">
        <v>103.343813410263</v>
      </c>
      <c r="L50">
        <v>103.39183754323901</v>
      </c>
      <c r="M50">
        <v>106.437298710926</v>
      </c>
    </row>
    <row r="51" spans="1:13" x14ac:dyDescent="0.2">
      <c r="A51" t="s">
        <v>59</v>
      </c>
      <c r="B51">
        <v>102.408733817711</v>
      </c>
      <c r="C51">
        <v>105.4307859713</v>
      </c>
      <c r="D51">
        <v>100.69900453573599</v>
      </c>
      <c r="E51">
        <v>103.80094913720799</v>
      </c>
      <c r="F51">
        <v>102.501643747212</v>
      </c>
      <c r="G51">
        <v>104.082583661953</v>
      </c>
      <c r="H51">
        <v>103.69759819777801</v>
      </c>
      <c r="I51">
        <v>103.966214859256</v>
      </c>
      <c r="J51">
        <v>103.54647489972599</v>
      </c>
      <c r="K51">
        <v>103.52087211922</v>
      </c>
      <c r="L51">
        <v>103.39183754323901</v>
      </c>
      <c r="M51">
        <v>104.960953282609</v>
      </c>
    </row>
    <row r="52" spans="1:13" x14ac:dyDescent="0.2">
      <c r="A52" t="s">
        <v>60</v>
      </c>
      <c r="B52">
        <v>102.433328783573</v>
      </c>
      <c r="C52">
        <v>105.401080369808</v>
      </c>
      <c r="D52">
        <v>99.640009969417605</v>
      </c>
      <c r="E52">
        <v>103.545077591837</v>
      </c>
      <c r="F52">
        <v>103.14370374287201</v>
      </c>
      <c r="G52">
        <v>103.71201453303</v>
      </c>
      <c r="H52">
        <v>103.417916810655</v>
      </c>
      <c r="I52">
        <v>104.27239205634</v>
      </c>
      <c r="J52">
        <v>103.216448938363</v>
      </c>
      <c r="K52">
        <v>103.393000864844</v>
      </c>
      <c r="L52">
        <v>103.39183754323901</v>
      </c>
      <c r="M52">
        <v>102.98137556439301</v>
      </c>
    </row>
    <row r="53" spans="1:13" x14ac:dyDescent="0.2">
      <c r="A53" t="s">
        <v>61</v>
      </c>
      <c r="B53">
        <v>102.30690069851499</v>
      </c>
      <c r="C53">
        <v>104.76377667916501</v>
      </c>
      <c r="D53">
        <v>98.638922450407406</v>
      </c>
      <c r="E53">
        <v>103.125066009604</v>
      </c>
      <c r="F53">
        <v>103.604443857212</v>
      </c>
      <c r="G53">
        <v>102.97881110434599</v>
      </c>
      <c r="H53">
        <v>102.824271711005</v>
      </c>
      <c r="I53">
        <v>104.184110268189</v>
      </c>
      <c r="J53">
        <v>102.714648522313</v>
      </c>
      <c r="K53">
        <v>103.08729347468299</v>
      </c>
      <c r="L53">
        <v>103.29613128601</v>
      </c>
      <c r="M53">
        <v>101.25507594562799</v>
      </c>
    </row>
    <row r="54" spans="1:13" x14ac:dyDescent="0.2">
      <c r="A54" t="s">
        <v>62</v>
      </c>
      <c r="B54">
        <v>102.251339071359</v>
      </c>
      <c r="C54">
        <v>103.799489182993</v>
      </c>
      <c r="D54">
        <v>98.042442847392294</v>
      </c>
      <c r="E54">
        <v>102.714713933913</v>
      </c>
      <c r="F54">
        <v>103.900695277216</v>
      </c>
      <c r="G54">
        <v>102.009777478551</v>
      </c>
      <c r="H54">
        <v>102.065336644897</v>
      </c>
      <c r="I54">
        <v>103.85009223010501</v>
      </c>
      <c r="J54">
        <v>102.243732991711</v>
      </c>
      <c r="K54">
        <v>102.84461760939401</v>
      </c>
      <c r="L54">
        <v>103.29613128601</v>
      </c>
      <c r="M54">
        <v>100.149853875636</v>
      </c>
    </row>
    <row r="55" spans="1:13" x14ac:dyDescent="0.2">
      <c r="A55" t="s">
        <v>63</v>
      </c>
      <c r="B55">
        <v>102.386124957896</v>
      </c>
      <c r="C55">
        <v>102.800407061746</v>
      </c>
      <c r="D55">
        <v>97.997878754624395</v>
      </c>
      <c r="E55">
        <v>102.369525725504</v>
      </c>
      <c r="F55">
        <v>103.99001571023901</v>
      </c>
      <c r="G55">
        <v>100.975542161825</v>
      </c>
      <c r="H55">
        <v>101.299976204922</v>
      </c>
      <c r="I55">
        <v>103.395211385992</v>
      </c>
      <c r="J55">
        <v>101.84398619744501</v>
      </c>
      <c r="K55">
        <v>102.829926416741</v>
      </c>
      <c r="L55">
        <v>103.29613128601</v>
      </c>
      <c r="M55">
        <v>99.432565962917096</v>
      </c>
    </row>
    <row r="56" spans="1:13" x14ac:dyDescent="0.2">
      <c r="A56" t="s">
        <v>64</v>
      </c>
      <c r="B56">
        <v>102.63211428719001</v>
      </c>
      <c r="C56">
        <v>101.939944973118</v>
      </c>
      <c r="D56">
        <v>98.407851415978598</v>
      </c>
      <c r="E56">
        <v>102.120638669024</v>
      </c>
      <c r="F56">
        <v>103.919272476459</v>
      </c>
      <c r="G56">
        <v>100.154155404561</v>
      </c>
      <c r="H56">
        <v>100.724085947566</v>
      </c>
      <c r="I56">
        <v>102.92960872478901</v>
      </c>
      <c r="J56">
        <v>101.504487002101</v>
      </c>
      <c r="K56">
        <v>102.959870361573</v>
      </c>
      <c r="L56">
        <v>103.023636520924</v>
      </c>
      <c r="M56">
        <v>98.764617527345195</v>
      </c>
    </row>
    <row r="57" spans="1:13" x14ac:dyDescent="0.2">
      <c r="A57" t="s">
        <v>65</v>
      </c>
      <c r="B57">
        <v>102.789859972453</v>
      </c>
      <c r="C57">
        <v>101.36477947962599</v>
      </c>
      <c r="D57">
        <v>99.1168906338998</v>
      </c>
      <c r="E57">
        <v>101.91437114276999</v>
      </c>
      <c r="F57">
        <v>103.812165800348</v>
      </c>
      <c r="G57">
        <v>99.691601535870504</v>
      </c>
      <c r="H57">
        <v>100.404200976284</v>
      </c>
      <c r="I57">
        <v>102.588472639987</v>
      </c>
      <c r="J57">
        <v>101.30092387312</v>
      </c>
      <c r="K57">
        <v>103.01622976894301</v>
      </c>
      <c r="L57">
        <v>103.023636520924</v>
      </c>
      <c r="M57">
        <v>98.281612712533004</v>
      </c>
    </row>
    <row r="58" spans="1:13" x14ac:dyDescent="0.2">
      <c r="A58" t="s">
        <v>66</v>
      </c>
      <c r="B58">
        <v>102.85131714484299</v>
      </c>
      <c r="C58">
        <v>100.99885179088101</v>
      </c>
      <c r="D58">
        <v>99.931679892471294</v>
      </c>
      <c r="E58">
        <v>101.653000632241</v>
      </c>
      <c r="F58">
        <v>103.723843045705</v>
      </c>
      <c r="G58">
        <v>99.505539635429798</v>
      </c>
      <c r="H58">
        <v>100.27506846259401</v>
      </c>
      <c r="I58">
        <v>102.36134741829299</v>
      </c>
      <c r="J58">
        <v>101.242330858004</v>
      </c>
      <c r="K58">
        <v>103.00560636127599</v>
      </c>
      <c r="L58">
        <v>103.023636520924</v>
      </c>
      <c r="M58">
        <v>98.153562520882801</v>
      </c>
    </row>
    <row r="59" spans="1:13" x14ac:dyDescent="0.2">
      <c r="A59" t="s">
        <v>67</v>
      </c>
      <c r="B59">
        <v>102.710749554907</v>
      </c>
      <c r="C59">
        <v>100.594196961118</v>
      </c>
      <c r="D59">
        <v>100.60023252780699</v>
      </c>
      <c r="E59">
        <v>101.36820971535199</v>
      </c>
      <c r="F59">
        <v>103.732160423659</v>
      </c>
      <c r="G59">
        <v>99.541849545757103</v>
      </c>
      <c r="H59">
        <v>100.27069654786099</v>
      </c>
      <c r="I59">
        <v>102.163178692389</v>
      </c>
      <c r="J59">
        <v>101.248945757147</v>
      </c>
      <c r="K59">
        <v>102.94155162433201</v>
      </c>
      <c r="L59">
        <v>102.76673292516899</v>
      </c>
      <c r="M59">
        <v>98.312671916789697</v>
      </c>
    </row>
    <row r="60" spans="1:13" x14ac:dyDescent="0.2">
      <c r="A60" t="s">
        <v>68</v>
      </c>
      <c r="B60">
        <v>102.243190304598</v>
      </c>
      <c r="C60">
        <v>100.185789511379</v>
      </c>
      <c r="D60">
        <v>100.931944215239</v>
      </c>
      <c r="E60">
        <v>101.090425481648</v>
      </c>
      <c r="F60">
        <v>103.752446557196</v>
      </c>
      <c r="G60">
        <v>99.674511647879797</v>
      </c>
      <c r="H60">
        <v>100.265307738925</v>
      </c>
      <c r="I60">
        <v>101.969118034288</v>
      </c>
      <c r="J60">
        <v>101.231196326302</v>
      </c>
      <c r="K60">
        <v>102.812878504015</v>
      </c>
      <c r="L60">
        <v>102.76673292516899</v>
      </c>
      <c r="M60">
        <v>98.611775749209201</v>
      </c>
    </row>
    <row r="61" spans="1:13" x14ac:dyDescent="0.2">
      <c r="A61" t="s">
        <v>69</v>
      </c>
      <c r="B61">
        <v>101.58578964325299</v>
      </c>
      <c r="C61">
        <v>100.034609807479</v>
      </c>
      <c r="D61">
        <v>100.93479570477599</v>
      </c>
      <c r="E61">
        <v>100.871352037886</v>
      </c>
      <c r="F61">
        <v>103.71052562611099</v>
      </c>
      <c r="G61">
        <v>99.881291119675396</v>
      </c>
      <c r="H61">
        <v>100.27332578009801</v>
      </c>
      <c r="I61">
        <v>101.872567716795</v>
      </c>
      <c r="J61">
        <v>101.179193631174</v>
      </c>
      <c r="K61">
        <v>102.598979221928</v>
      </c>
      <c r="L61">
        <v>102.76673292516899</v>
      </c>
      <c r="M61">
        <v>98.789267216516805</v>
      </c>
    </row>
    <row r="62" spans="1:13" x14ac:dyDescent="0.2">
      <c r="A62" t="s">
        <v>70</v>
      </c>
      <c r="B62">
        <v>100.760984441947</v>
      </c>
      <c r="C62">
        <v>99.973913332230595</v>
      </c>
      <c r="D62">
        <v>100.705746139509</v>
      </c>
      <c r="E62">
        <v>100.768916580536</v>
      </c>
      <c r="F62">
        <v>103.64940086193</v>
      </c>
      <c r="G62">
        <v>100.128200291681</v>
      </c>
      <c r="H62">
        <v>100.273740646243</v>
      </c>
      <c r="I62">
        <v>101.81165709708</v>
      </c>
      <c r="J62">
        <v>101.04773780816799</v>
      </c>
      <c r="K62">
        <v>102.359913437776</v>
      </c>
      <c r="L62">
        <v>102.539994243519</v>
      </c>
      <c r="M62">
        <v>98.680442477605496</v>
      </c>
    </row>
    <row r="63" spans="1:13" x14ac:dyDescent="0.2">
      <c r="A63" t="s">
        <v>71</v>
      </c>
      <c r="B63">
        <v>99.952011897199199</v>
      </c>
      <c r="C63">
        <v>99.8394964591226</v>
      </c>
      <c r="D63">
        <v>100.346533757277</v>
      </c>
      <c r="E63">
        <v>100.808023193457</v>
      </c>
      <c r="F63">
        <v>103.56859735152599</v>
      </c>
      <c r="G63">
        <v>100.26415233755</v>
      </c>
      <c r="H63">
        <v>100.19236003626899</v>
      </c>
      <c r="I63">
        <v>101.70404690532401</v>
      </c>
      <c r="J63">
        <v>100.818202979047</v>
      </c>
      <c r="K63">
        <v>102.237940444476</v>
      </c>
      <c r="L63">
        <v>102.539994243519</v>
      </c>
      <c r="M63">
        <v>98.292454683317501</v>
      </c>
    </row>
    <row r="64" spans="1:13" x14ac:dyDescent="0.2">
      <c r="A64" t="s">
        <v>72</v>
      </c>
      <c r="B64">
        <v>99.411746332235296</v>
      </c>
      <c r="C64">
        <v>99.6913306339803</v>
      </c>
      <c r="D64">
        <v>99.881241785379103</v>
      </c>
      <c r="E64">
        <v>100.888753888632</v>
      </c>
      <c r="F64">
        <v>103.382089621706</v>
      </c>
      <c r="G64">
        <v>100.171967390243</v>
      </c>
      <c r="H64">
        <v>99.997116546901196</v>
      </c>
      <c r="I64">
        <v>101.53671012784299</v>
      </c>
      <c r="J64">
        <v>100.496488848544</v>
      </c>
      <c r="K64">
        <v>102.350390765128</v>
      </c>
      <c r="L64">
        <v>102.539994243519</v>
      </c>
      <c r="M64">
        <v>97.650509984020601</v>
      </c>
    </row>
    <row r="65" spans="1:13" x14ac:dyDescent="0.2">
      <c r="A65" t="s">
        <v>73</v>
      </c>
      <c r="B65">
        <v>99.029048223935902</v>
      </c>
      <c r="C65">
        <v>99.592720996275901</v>
      </c>
      <c r="D65">
        <v>99.347020028254505</v>
      </c>
      <c r="E65">
        <v>100.951444826664</v>
      </c>
      <c r="F65">
        <v>103.07543963077001</v>
      </c>
      <c r="G65">
        <v>99.797238440983094</v>
      </c>
      <c r="H65">
        <v>99.620554691062296</v>
      </c>
      <c r="I65">
        <v>101.334080313523</v>
      </c>
      <c r="J65">
        <v>100.07584188516999</v>
      </c>
      <c r="K65">
        <v>102.601775667201</v>
      </c>
      <c r="L65">
        <v>102.415558107736</v>
      </c>
      <c r="M65">
        <v>96.730671879237804</v>
      </c>
    </row>
    <row r="66" spans="1:13" x14ac:dyDescent="0.2">
      <c r="A66" t="s">
        <v>74</v>
      </c>
      <c r="B66">
        <v>98.7306868001656</v>
      </c>
      <c r="C66">
        <v>99.488779775928805</v>
      </c>
      <c r="D66">
        <v>98.869553548585401</v>
      </c>
      <c r="E66">
        <v>100.975587374824</v>
      </c>
      <c r="F66">
        <v>102.665883171511</v>
      </c>
      <c r="G66">
        <v>99.213621230573395</v>
      </c>
      <c r="H66">
        <v>99.102546311579601</v>
      </c>
      <c r="I66">
        <v>101.07733147371999</v>
      </c>
      <c r="J66">
        <v>99.594228319399207</v>
      </c>
      <c r="K66">
        <v>102.67346744104699</v>
      </c>
      <c r="L66">
        <v>102.415558107736</v>
      </c>
      <c r="M66">
        <v>95.693475431255806</v>
      </c>
    </row>
    <row r="67" spans="1:13" x14ac:dyDescent="0.2">
      <c r="A67" t="s">
        <v>75</v>
      </c>
      <c r="B67">
        <v>98.602644325566004</v>
      </c>
      <c r="C67">
        <v>99.407760557443197</v>
      </c>
      <c r="D67">
        <v>98.378863499121493</v>
      </c>
      <c r="E67">
        <v>100.904036922721</v>
      </c>
      <c r="F67">
        <v>102.181709338499</v>
      </c>
      <c r="G67">
        <v>98.609553161784007</v>
      </c>
      <c r="H67">
        <v>98.607964129453904</v>
      </c>
      <c r="I67">
        <v>100.79473494797099</v>
      </c>
      <c r="J67">
        <v>99.158547051054398</v>
      </c>
      <c r="K67">
        <v>102.44598321271</v>
      </c>
      <c r="L67">
        <v>102.415558107736</v>
      </c>
      <c r="M67">
        <v>94.919408767579299</v>
      </c>
    </row>
    <row r="68" spans="1:13" x14ac:dyDescent="0.2">
      <c r="A68" t="s">
        <v>76</v>
      </c>
      <c r="B68">
        <v>98.573017208606402</v>
      </c>
      <c r="C68">
        <v>99.389873427773196</v>
      </c>
      <c r="D68">
        <v>97.917225512557195</v>
      </c>
      <c r="E68">
        <v>100.672893890662</v>
      </c>
      <c r="F68">
        <v>101.712954531641</v>
      </c>
      <c r="G68">
        <v>98.152712495057898</v>
      </c>
      <c r="H68">
        <v>98.249382579174096</v>
      </c>
      <c r="I68">
        <v>100.55141397970699</v>
      </c>
      <c r="J68">
        <v>98.892734358752605</v>
      </c>
      <c r="K68">
        <v>102.015457985764</v>
      </c>
      <c r="L68">
        <v>101.424297534533</v>
      </c>
      <c r="M68">
        <v>94.786021945800599</v>
      </c>
    </row>
    <row r="69" spans="1:13" x14ac:dyDescent="0.2">
      <c r="A69" t="s">
        <v>77</v>
      </c>
      <c r="B69">
        <v>98.598700061028396</v>
      </c>
      <c r="C69">
        <v>99.121235184974907</v>
      </c>
      <c r="D69">
        <v>97.555918080688002</v>
      </c>
      <c r="E69">
        <v>100.34236642629401</v>
      </c>
      <c r="F69">
        <v>101.404604231847</v>
      </c>
      <c r="G69">
        <v>98.053184190372804</v>
      </c>
      <c r="H69">
        <v>98.178652840623599</v>
      </c>
      <c r="I69">
        <v>100.262919708411</v>
      </c>
      <c r="J69">
        <v>98.787620672657198</v>
      </c>
      <c r="K69">
        <v>101.450955411896</v>
      </c>
      <c r="L69">
        <v>101.424297534533</v>
      </c>
      <c r="M69">
        <v>95.244791904149906</v>
      </c>
    </row>
    <row r="70" spans="1:13" x14ac:dyDescent="0.2">
      <c r="A70" t="s">
        <v>78</v>
      </c>
      <c r="B70">
        <v>98.655190132846599</v>
      </c>
      <c r="C70">
        <v>98.611212907548904</v>
      </c>
      <c r="D70">
        <v>97.2194228150626</v>
      </c>
      <c r="E70">
        <v>100.01164915658499</v>
      </c>
      <c r="F70">
        <v>101.368343312284</v>
      </c>
      <c r="G70">
        <v>98.336151292107701</v>
      </c>
      <c r="H70">
        <v>98.409530225477695</v>
      </c>
      <c r="I70">
        <v>99.9897781099165</v>
      </c>
      <c r="J70">
        <v>98.826381215442098</v>
      </c>
      <c r="K70">
        <v>100.88396082905101</v>
      </c>
      <c r="L70">
        <v>101.424297534533</v>
      </c>
      <c r="M70">
        <v>96.061775740474403</v>
      </c>
    </row>
    <row r="71" spans="1:13" x14ac:dyDescent="0.2">
      <c r="A71" t="s">
        <v>79</v>
      </c>
      <c r="B71">
        <v>98.740115129928697</v>
      </c>
      <c r="C71">
        <v>98.245491921177404</v>
      </c>
      <c r="D71">
        <v>96.9962887127475</v>
      </c>
      <c r="E71">
        <v>99.744238725351806</v>
      </c>
      <c r="F71">
        <v>101.55887310828101</v>
      </c>
      <c r="G71">
        <v>98.790249003671093</v>
      </c>
      <c r="H71">
        <v>98.778718212710402</v>
      </c>
      <c r="I71">
        <v>99.902182514729603</v>
      </c>
      <c r="J71">
        <v>99.012379932441405</v>
      </c>
      <c r="K71">
        <v>100.416446504196</v>
      </c>
      <c r="L71">
        <v>100.285385643106</v>
      </c>
      <c r="M71">
        <v>96.962640405409502</v>
      </c>
    </row>
    <row r="72" spans="1:13" x14ac:dyDescent="0.2">
      <c r="A72" t="s">
        <v>80</v>
      </c>
      <c r="B72">
        <v>98.993474959928193</v>
      </c>
      <c r="C72">
        <v>98.130139215216303</v>
      </c>
      <c r="D72">
        <v>96.949270048194194</v>
      </c>
      <c r="E72">
        <v>99.646224705959497</v>
      </c>
      <c r="F72">
        <v>101.804092031629</v>
      </c>
      <c r="G72">
        <v>99.064019950427706</v>
      </c>
      <c r="H72">
        <v>99.047794602612797</v>
      </c>
      <c r="I72">
        <v>99.967115623422899</v>
      </c>
      <c r="J72">
        <v>99.268802105438596</v>
      </c>
      <c r="K72">
        <v>100.141719148856</v>
      </c>
      <c r="L72">
        <v>100.285385643106</v>
      </c>
      <c r="M72">
        <v>97.773510364372797</v>
      </c>
    </row>
    <row r="73" spans="1:13" x14ac:dyDescent="0.2">
      <c r="A73" t="s">
        <v>81</v>
      </c>
      <c r="B73">
        <v>99.477154320079805</v>
      </c>
      <c r="C73">
        <v>98.159750058971994</v>
      </c>
      <c r="D73">
        <v>96.999376626790394</v>
      </c>
      <c r="E73">
        <v>99.801054132480402</v>
      </c>
      <c r="F73">
        <v>101.96125255507</v>
      </c>
      <c r="G73">
        <v>98.950981656315506</v>
      </c>
      <c r="H73">
        <v>99.072001368981304</v>
      </c>
      <c r="I73">
        <v>100.060501307021</v>
      </c>
      <c r="J73">
        <v>99.493260989550194</v>
      </c>
      <c r="K73">
        <v>100.107873828461</v>
      </c>
      <c r="L73">
        <v>100.285385643106</v>
      </c>
      <c r="M73">
        <v>98.415762877761395</v>
      </c>
    </row>
    <row r="74" spans="1:13" x14ac:dyDescent="0.2">
      <c r="A74" t="s">
        <v>82</v>
      </c>
      <c r="B74">
        <v>100.11898090603999</v>
      </c>
      <c r="C74">
        <v>98.154815068323202</v>
      </c>
      <c r="D74">
        <v>97.137048805879004</v>
      </c>
      <c r="E74">
        <v>100.10175927346</v>
      </c>
      <c r="F74">
        <v>101.867936909601</v>
      </c>
      <c r="G74">
        <v>98.375280267596807</v>
      </c>
      <c r="H74">
        <v>98.7763314144389</v>
      </c>
      <c r="I74">
        <v>100.011375988962</v>
      </c>
      <c r="J74">
        <v>99.572502264560995</v>
      </c>
      <c r="K74">
        <v>100.30967492338399</v>
      </c>
      <c r="L74">
        <v>100.361899830038</v>
      </c>
      <c r="M74">
        <v>98.839078528005999</v>
      </c>
    </row>
    <row r="75" spans="1:13" x14ac:dyDescent="0.2">
      <c r="A75" t="s">
        <v>83</v>
      </c>
      <c r="B75">
        <v>100.848943184467</v>
      </c>
      <c r="C75">
        <v>97.988290264227302</v>
      </c>
      <c r="D75">
        <v>97.457768312661699</v>
      </c>
      <c r="E75">
        <v>100.397393231097</v>
      </c>
      <c r="F75">
        <v>101.52459699757</v>
      </c>
      <c r="G75">
        <v>97.531606975261298</v>
      </c>
      <c r="H75">
        <v>98.294594303378602</v>
      </c>
      <c r="I75">
        <v>99.756443630899</v>
      </c>
      <c r="J75">
        <v>99.504720097727699</v>
      </c>
      <c r="K75">
        <v>100.554298413852</v>
      </c>
      <c r="L75">
        <v>100.361899830038</v>
      </c>
      <c r="M75">
        <v>99.072989135640995</v>
      </c>
    </row>
    <row r="76" spans="1:13" x14ac:dyDescent="0.2">
      <c r="A76" t="s">
        <v>84</v>
      </c>
      <c r="B76">
        <v>101.577890964191</v>
      </c>
      <c r="C76">
        <v>97.688067184282502</v>
      </c>
      <c r="D76">
        <v>97.848065951650995</v>
      </c>
      <c r="E76">
        <v>100.602748295315</v>
      </c>
      <c r="F76">
        <v>101.06887887723001</v>
      </c>
      <c r="G76">
        <v>96.818962769229799</v>
      </c>
      <c r="H76">
        <v>97.913516254070899</v>
      </c>
      <c r="I76">
        <v>99.378473030756695</v>
      </c>
      <c r="J76">
        <v>99.389142033209495</v>
      </c>
      <c r="K76">
        <v>100.681761772559</v>
      </c>
      <c r="L76">
        <v>100.361899830038</v>
      </c>
      <c r="M76">
        <v>99.301364401578198</v>
      </c>
    </row>
    <row r="77" spans="1:13" x14ac:dyDescent="0.2">
      <c r="A77" t="s">
        <v>85</v>
      </c>
      <c r="B77">
        <v>102.336508128197</v>
      </c>
      <c r="C77">
        <v>97.463515115825501</v>
      </c>
      <c r="D77">
        <v>98.319420825414298</v>
      </c>
      <c r="E77">
        <v>100.61562707924701</v>
      </c>
      <c r="F77">
        <v>100.65538478573799</v>
      </c>
      <c r="G77">
        <v>96.517555483799498</v>
      </c>
      <c r="H77">
        <v>97.855914592011104</v>
      </c>
      <c r="I77">
        <v>99.059449950782195</v>
      </c>
      <c r="J77">
        <v>99.339325512927104</v>
      </c>
      <c r="K77">
        <v>100.743251556901</v>
      </c>
      <c r="L77">
        <v>100.872777515742</v>
      </c>
      <c r="M77">
        <v>99.493159771920801</v>
      </c>
    </row>
    <row r="78" spans="1:13" x14ac:dyDescent="0.2">
      <c r="A78" t="s">
        <v>86</v>
      </c>
      <c r="B78">
        <v>103.101966369718</v>
      </c>
      <c r="C78">
        <v>97.520985784839198</v>
      </c>
      <c r="D78">
        <v>98.838431121186503</v>
      </c>
      <c r="E78">
        <v>100.42549138503099</v>
      </c>
      <c r="F78">
        <v>100.362340775327</v>
      </c>
      <c r="G78">
        <v>96.687670400239199</v>
      </c>
      <c r="H78">
        <v>98.162958473219405</v>
      </c>
      <c r="I78">
        <v>98.941663280083404</v>
      </c>
      <c r="J78">
        <v>99.445541533431594</v>
      </c>
      <c r="K78">
        <v>100.77605956023</v>
      </c>
      <c r="L78">
        <v>100.872777515742</v>
      </c>
      <c r="M78">
        <v>99.760758765490493</v>
      </c>
    </row>
    <row r="79" spans="1:13" x14ac:dyDescent="0.2">
      <c r="A79" t="s">
        <v>87</v>
      </c>
      <c r="B79">
        <v>103.774371834028</v>
      </c>
      <c r="C79">
        <v>97.695530654572096</v>
      </c>
      <c r="D79">
        <v>99.281617589736499</v>
      </c>
      <c r="E79">
        <v>100.18287812877399</v>
      </c>
      <c r="F79">
        <v>100.269238450331</v>
      </c>
      <c r="G79">
        <v>97.262105448912806</v>
      </c>
      <c r="H79">
        <v>98.759926717489407</v>
      </c>
      <c r="I79">
        <v>98.982384552451904</v>
      </c>
      <c r="J79">
        <v>99.700357537651698</v>
      </c>
      <c r="K79">
        <v>100.844646066694</v>
      </c>
      <c r="L79">
        <v>100.872777515742</v>
      </c>
      <c r="M79">
        <v>100.24658068068</v>
      </c>
    </row>
    <row r="80" spans="1:13" x14ac:dyDescent="0.2">
      <c r="A80" t="s">
        <v>88</v>
      </c>
      <c r="B80">
        <v>104.269311340654</v>
      </c>
      <c r="C80">
        <v>97.7392547818</v>
      </c>
      <c r="D80">
        <v>99.559698208374002</v>
      </c>
      <c r="E80">
        <v>99.962838235236404</v>
      </c>
      <c r="F80">
        <v>100.297702764964</v>
      </c>
      <c r="G80">
        <v>97.986364017594099</v>
      </c>
      <c r="H80">
        <v>99.431441901897998</v>
      </c>
      <c r="I80">
        <v>99.018478773382299</v>
      </c>
      <c r="J80">
        <v>100.007982765367</v>
      </c>
      <c r="K80">
        <v>100.839126306702</v>
      </c>
      <c r="L80">
        <v>100.521806286321</v>
      </c>
      <c r="M80">
        <v>101.04178706748399</v>
      </c>
    </row>
    <row r="81" spans="1:13" x14ac:dyDescent="0.2">
      <c r="A81" t="s">
        <v>89</v>
      </c>
      <c r="B81">
        <v>104.616841719367</v>
      </c>
      <c r="C81">
        <v>97.762556608589605</v>
      </c>
      <c r="D81">
        <v>99.521190390967206</v>
      </c>
      <c r="E81">
        <v>99.818700174070898</v>
      </c>
      <c r="F81">
        <v>100.351584051326</v>
      </c>
      <c r="G81">
        <v>98.553371346666495</v>
      </c>
      <c r="H81">
        <v>99.947969532387702</v>
      </c>
      <c r="I81">
        <v>99.057070329958094</v>
      </c>
      <c r="J81">
        <v>100.27928039826701</v>
      </c>
      <c r="K81">
        <v>100.64919871287201</v>
      </c>
      <c r="L81">
        <v>100.521806286321</v>
      </c>
      <c r="M81">
        <v>101.92366056233099</v>
      </c>
    </row>
    <row r="82" spans="1:13" x14ac:dyDescent="0.2">
      <c r="A82" t="s">
        <v>90</v>
      </c>
      <c r="B82">
        <v>104.865580035493</v>
      </c>
      <c r="C82">
        <v>97.812286513472102</v>
      </c>
      <c r="D82">
        <v>99.224438499355799</v>
      </c>
      <c r="E82">
        <v>99.763810125093997</v>
      </c>
      <c r="F82">
        <v>100.39827637438</v>
      </c>
      <c r="G82">
        <v>98.854535254905898</v>
      </c>
      <c r="H82">
        <v>100.23707555444101</v>
      </c>
      <c r="I82">
        <v>99.105281443926501</v>
      </c>
      <c r="J82">
        <v>100.42540488567499</v>
      </c>
      <c r="K82">
        <v>100.274338757455</v>
      </c>
      <c r="L82">
        <v>100.521806286321</v>
      </c>
      <c r="M82">
        <v>102.443337022611</v>
      </c>
    </row>
    <row r="83" spans="1:13" x14ac:dyDescent="0.2">
      <c r="A83" t="s">
        <v>91</v>
      </c>
      <c r="B83">
        <v>105.02771145049699</v>
      </c>
      <c r="C83">
        <v>97.977787329446002</v>
      </c>
      <c r="D83">
        <v>98.815332083369398</v>
      </c>
      <c r="E83">
        <v>99.773398922463599</v>
      </c>
      <c r="F83">
        <v>100.45533315093201</v>
      </c>
      <c r="G83">
        <v>98.970462504547498</v>
      </c>
      <c r="H83">
        <v>100.36362976211601</v>
      </c>
      <c r="I83">
        <v>99.216560240188997</v>
      </c>
      <c r="J83">
        <v>100.435468452753</v>
      </c>
      <c r="K83">
        <v>99.882443752449106</v>
      </c>
      <c r="L83">
        <v>99.979966375088594</v>
      </c>
      <c r="M83">
        <v>102.31381133012999</v>
      </c>
    </row>
    <row r="84" spans="1:13" x14ac:dyDescent="0.2">
      <c r="A84" t="s">
        <v>92</v>
      </c>
      <c r="B84">
        <v>105.12866723277899</v>
      </c>
      <c r="C84">
        <v>98.159813345293799</v>
      </c>
      <c r="D84">
        <v>98.502248464914004</v>
      </c>
      <c r="E84">
        <v>99.797532078933898</v>
      </c>
      <c r="F84">
        <v>100.586772740767</v>
      </c>
      <c r="G84">
        <v>98.963653158564597</v>
      </c>
      <c r="H84">
        <v>100.38160639563399</v>
      </c>
      <c r="I84">
        <v>99.373293043030699</v>
      </c>
      <c r="J84">
        <v>100.3644848803</v>
      </c>
      <c r="K84">
        <v>99.651335853203804</v>
      </c>
      <c r="L84">
        <v>99.979966375088594</v>
      </c>
      <c r="M84">
        <v>101.67129825308299</v>
      </c>
    </row>
    <row r="85" spans="1:13" x14ac:dyDescent="0.2">
      <c r="A85" t="s">
        <v>93</v>
      </c>
      <c r="B85">
        <v>105.16198401491999</v>
      </c>
      <c r="C85">
        <v>98.363213742518596</v>
      </c>
      <c r="D85">
        <v>98.4257279586745</v>
      </c>
      <c r="E85">
        <v>99.823123653809304</v>
      </c>
      <c r="F85">
        <v>100.841669174077</v>
      </c>
      <c r="G85">
        <v>98.920035564389195</v>
      </c>
      <c r="H85">
        <v>100.355683708011</v>
      </c>
      <c r="I85">
        <v>99.602441458298202</v>
      </c>
      <c r="J85">
        <v>100.323274220363</v>
      </c>
      <c r="K85">
        <v>99.731825280578306</v>
      </c>
      <c r="L85">
        <v>99.979966375088594</v>
      </c>
      <c r="M85">
        <v>100.88455498183799</v>
      </c>
    </row>
    <row r="86" spans="1:13" x14ac:dyDescent="0.2">
      <c r="A86" t="s">
        <v>94</v>
      </c>
      <c r="B86">
        <v>105.179563930565</v>
      </c>
      <c r="C86">
        <v>98.603728959538202</v>
      </c>
      <c r="D86">
        <v>98.659906978646504</v>
      </c>
      <c r="E86">
        <v>99.844506612033697</v>
      </c>
      <c r="F86">
        <v>101.20791152341</v>
      </c>
      <c r="G86">
        <v>98.820576060473897</v>
      </c>
      <c r="H86">
        <v>100.283143270595</v>
      </c>
      <c r="I86">
        <v>99.905820241474501</v>
      </c>
      <c r="J86">
        <v>100.44224771896</v>
      </c>
      <c r="K86">
        <v>99.991434959104595</v>
      </c>
      <c r="L86">
        <v>99.824667445963897</v>
      </c>
      <c r="M86">
        <v>100.55567706756401</v>
      </c>
    </row>
    <row r="87" spans="1:13" x14ac:dyDescent="0.2">
      <c r="A87" t="s">
        <v>95</v>
      </c>
      <c r="B87">
        <v>105.286146631048</v>
      </c>
      <c r="C87">
        <v>98.882386583468701</v>
      </c>
      <c r="D87">
        <v>99.132140630059297</v>
      </c>
      <c r="E87">
        <v>99.887486434204405</v>
      </c>
      <c r="F87">
        <v>101.613108256285</v>
      </c>
      <c r="G87">
        <v>98.767303364809095</v>
      </c>
      <c r="H87">
        <v>100.266637316044</v>
      </c>
      <c r="I87">
        <v>100.247747419877</v>
      </c>
      <c r="J87">
        <v>100.731388214818</v>
      </c>
      <c r="K87">
        <v>100.175688726074</v>
      </c>
      <c r="L87">
        <v>99.824667445963897</v>
      </c>
      <c r="M87">
        <v>100.79770430647</v>
      </c>
    </row>
    <row r="88" spans="1:13" x14ac:dyDescent="0.2">
      <c r="A88" t="s">
        <v>96</v>
      </c>
      <c r="B88">
        <v>105.35718952992301</v>
      </c>
      <c r="C88">
        <v>99.174486425113102</v>
      </c>
      <c r="D88">
        <v>99.672002848460096</v>
      </c>
      <c r="E88">
        <v>99.895263535274793</v>
      </c>
      <c r="F88">
        <v>101.970641191231</v>
      </c>
      <c r="G88">
        <v>98.819383592491903</v>
      </c>
      <c r="H88">
        <v>100.32307895810099</v>
      </c>
      <c r="I88">
        <v>100.57256380817201</v>
      </c>
      <c r="J88">
        <v>101.074693752974</v>
      </c>
      <c r="K88">
        <v>100.12459152999401</v>
      </c>
      <c r="L88">
        <v>99.824667445963897</v>
      </c>
      <c r="M88">
        <v>101.312741962838</v>
      </c>
    </row>
    <row r="89" spans="1:13" x14ac:dyDescent="0.2">
      <c r="A89" t="s">
        <v>97</v>
      </c>
      <c r="B89">
        <v>105.242970245124</v>
      </c>
      <c r="C89">
        <v>99.447530359772898</v>
      </c>
      <c r="D89">
        <v>100.13740582217299</v>
      </c>
      <c r="E89">
        <v>99.904203384345493</v>
      </c>
      <c r="F89">
        <v>102.242270668779</v>
      </c>
      <c r="G89">
        <v>99.050733014618103</v>
      </c>
      <c r="H89">
        <v>100.474947577634</v>
      </c>
      <c r="I89">
        <v>100.84490051427601</v>
      </c>
      <c r="J89">
        <v>101.392133578284</v>
      </c>
      <c r="K89">
        <v>99.984928468025402</v>
      </c>
      <c r="L89">
        <v>100.00157423745701</v>
      </c>
      <c r="M89">
        <v>101.904795216374</v>
      </c>
    </row>
    <row r="90" spans="1:13" x14ac:dyDescent="0.2">
      <c r="A90" t="s">
        <v>98</v>
      </c>
      <c r="B90">
        <v>104.996480592319</v>
      </c>
      <c r="C90">
        <v>99.616410692890199</v>
      </c>
      <c r="D90">
        <v>100.327135652408</v>
      </c>
      <c r="E90">
        <v>99.987041640571704</v>
      </c>
      <c r="F90">
        <v>102.45740112637399</v>
      </c>
      <c r="G90">
        <v>99.588802635316299</v>
      </c>
      <c r="H90">
        <v>100.832568565427</v>
      </c>
      <c r="I90">
        <v>101.036905909632</v>
      </c>
      <c r="J90">
        <v>101.658293053045</v>
      </c>
      <c r="K90">
        <v>99.909188981184599</v>
      </c>
      <c r="L90">
        <v>100.00157423745701</v>
      </c>
      <c r="M90">
        <v>102.51488708861601</v>
      </c>
    </row>
    <row r="91" spans="1:13" x14ac:dyDescent="0.2">
      <c r="A91" t="s">
        <v>99</v>
      </c>
      <c r="B91">
        <v>104.52073152020201</v>
      </c>
      <c r="C91">
        <v>99.724046826023596</v>
      </c>
      <c r="D91">
        <v>100.156947449041</v>
      </c>
      <c r="E91">
        <v>100.12675755265801</v>
      </c>
      <c r="F91">
        <v>102.673048237977</v>
      </c>
      <c r="G91">
        <v>100.321742352157</v>
      </c>
      <c r="H91">
        <v>101.28750986080701</v>
      </c>
      <c r="I91">
        <v>101.19854753200001</v>
      </c>
      <c r="J91">
        <v>101.851617875638</v>
      </c>
      <c r="K91">
        <v>99.972040397461797</v>
      </c>
      <c r="L91">
        <v>100.00157423745701</v>
      </c>
      <c r="M91">
        <v>103.029463180626</v>
      </c>
    </row>
    <row r="92" spans="1:13" x14ac:dyDescent="0.2">
      <c r="A92" t="s">
        <v>100</v>
      </c>
      <c r="B92">
        <v>103.89707545872599</v>
      </c>
      <c r="C92">
        <v>99.789927265773997</v>
      </c>
      <c r="D92">
        <v>99.788566509492796</v>
      </c>
      <c r="E92">
        <v>100.326380187748</v>
      </c>
      <c r="F92">
        <v>102.901840167307</v>
      </c>
      <c r="G92">
        <v>101.017399779287</v>
      </c>
      <c r="H92">
        <v>101.679725185558</v>
      </c>
      <c r="I92">
        <v>101.34588371654</v>
      </c>
      <c r="J92">
        <v>101.890391245533</v>
      </c>
      <c r="K92">
        <v>100.134659402398</v>
      </c>
      <c r="L92">
        <v>100.394272378328</v>
      </c>
      <c r="M92">
        <v>102.974661208025</v>
      </c>
    </row>
    <row r="93" spans="1:13" x14ac:dyDescent="0.2">
      <c r="A93" t="s">
        <v>101</v>
      </c>
      <c r="B93">
        <v>103.14652722313799</v>
      </c>
      <c r="C93">
        <v>99.963822092199905</v>
      </c>
      <c r="D93">
        <v>99.351631884956802</v>
      </c>
      <c r="E93">
        <v>100.59410330535</v>
      </c>
      <c r="F93">
        <v>103.037831757606</v>
      </c>
      <c r="G93">
        <v>101.481296398251</v>
      </c>
      <c r="H93">
        <v>101.864299487975</v>
      </c>
      <c r="I93">
        <v>101.500826924903</v>
      </c>
      <c r="J93">
        <v>101.75636835700099</v>
      </c>
      <c r="K93">
        <v>100.32998737831799</v>
      </c>
      <c r="L93">
        <v>100.394272378328</v>
      </c>
      <c r="M93">
        <v>102.275026023838</v>
      </c>
    </row>
    <row r="94" spans="1:13" x14ac:dyDescent="0.2">
      <c r="A94" t="s">
        <v>102</v>
      </c>
      <c r="B94">
        <v>102.126446233331</v>
      </c>
      <c r="C94">
        <v>100.22144312982</v>
      </c>
      <c r="D94">
        <v>98.990390528544594</v>
      </c>
      <c r="E94">
        <v>100.89197880849601</v>
      </c>
      <c r="F94">
        <v>102.96924045039199</v>
      </c>
      <c r="G94">
        <v>101.52107663726299</v>
      </c>
      <c r="H94">
        <v>101.660311644359</v>
      </c>
      <c r="I94">
        <v>101.595341790106</v>
      </c>
      <c r="J94">
        <v>101.455089277803</v>
      </c>
      <c r="K94">
        <v>100.513355664359</v>
      </c>
      <c r="L94">
        <v>100.394272378328</v>
      </c>
      <c r="M94">
        <v>101.231619657903</v>
      </c>
    </row>
    <row r="95" spans="1:13" x14ac:dyDescent="0.2">
      <c r="A95" t="s">
        <v>103</v>
      </c>
      <c r="B95">
        <v>101.066764365401</v>
      </c>
      <c r="C95">
        <v>100.398761867773</v>
      </c>
      <c r="D95">
        <v>98.811477902656605</v>
      </c>
      <c r="E95">
        <v>101.16510157131999</v>
      </c>
      <c r="F95">
        <v>102.74444358213501</v>
      </c>
      <c r="G95">
        <v>101.111861893213</v>
      </c>
      <c r="H95">
        <v>101.101489461816</v>
      </c>
      <c r="I95">
        <v>101.571602724954</v>
      </c>
      <c r="J95">
        <v>101.068405558541</v>
      </c>
      <c r="K95">
        <v>100.724284914031</v>
      </c>
      <c r="L95">
        <v>101.19610941728401</v>
      </c>
      <c r="M95">
        <v>100.201690427081</v>
      </c>
    </row>
    <row r="96" spans="1:13" x14ac:dyDescent="0.2">
      <c r="A96" t="s">
        <v>104</v>
      </c>
      <c r="B96">
        <v>100.182067231094</v>
      </c>
      <c r="C96">
        <v>100.425526486442</v>
      </c>
      <c r="D96">
        <v>98.888709148282899</v>
      </c>
      <c r="E96">
        <v>101.33312061877</v>
      </c>
      <c r="F96">
        <v>102.40379452383</v>
      </c>
      <c r="G96">
        <v>100.499641380775</v>
      </c>
      <c r="H96">
        <v>100.426599326348</v>
      </c>
      <c r="I96">
        <v>101.414660505136</v>
      </c>
      <c r="J96">
        <v>100.718705280595</v>
      </c>
      <c r="K96">
        <v>100.97020449614401</v>
      </c>
      <c r="L96">
        <v>101.19610941728401</v>
      </c>
      <c r="M96">
        <v>99.574510973641395</v>
      </c>
    </row>
    <row r="97" spans="1:13" x14ac:dyDescent="0.2">
      <c r="A97" t="s">
        <v>105</v>
      </c>
      <c r="B97">
        <v>99.438421499948504</v>
      </c>
      <c r="C97">
        <v>100.272996292662</v>
      </c>
      <c r="D97">
        <v>99.212931406064399</v>
      </c>
      <c r="E97">
        <v>101.303961074325</v>
      </c>
      <c r="F97">
        <v>101.970687155704</v>
      </c>
      <c r="G97">
        <v>99.967806063459605</v>
      </c>
      <c r="H97">
        <v>99.846047613851994</v>
      </c>
      <c r="I97">
        <v>101.121841724183</v>
      </c>
      <c r="J97">
        <v>100.43905062475</v>
      </c>
      <c r="K97">
        <v>101.180378620753</v>
      </c>
      <c r="L97">
        <v>101.19610941728401</v>
      </c>
      <c r="M97">
        <v>99.414629763936603</v>
      </c>
    </row>
    <row r="98" spans="1:13" x14ac:dyDescent="0.2">
      <c r="A98" t="s">
        <v>106</v>
      </c>
      <c r="B98">
        <v>98.918813783699093</v>
      </c>
      <c r="C98">
        <v>100.00086438787901</v>
      </c>
      <c r="D98">
        <v>99.807221426768294</v>
      </c>
      <c r="E98">
        <v>101.092018963339</v>
      </c>
      <c r="F98">
        <v>101.482556673552</v>
      </c>
      <c r="G98">
        <v>99.661425781779201</v>
      </c>
      <c r="H98">
        <v>99.490625022220797</v>
      </c>
      <c r="I98">
        <v>100.741710530715</v>
      </c>
      <c r="J98">
        <v>100.209021431004</v>
      </c>
      <c r="K98">
        <v>101.214977343698</v>
      </c>
      <c r="L98">
        <v>100.67356961362</v>
      </c>
      <c r="M98">
        <v>99.390461641302196</v>
      </c>
    </row>
    <row r="99" spans="1:13" x14ac:dyDescent="0.2">
      <c r="A99" t="s">
        <v>107</v>
      </c>
      <c r="B99">
        <v>98.546500926782798</v>
      </c>
      <c r="C99">
        <v>99.720550979127907</v>
      </c>
      <c r="D99">
        <v>100.451405904634</v>
      </c>
      <c r="E99">
        <v>100.77547012242</v>
      </c>
      <c r="F99">
        <v>100.95888258568</v>
      </c>
      <c r="G99">
        <v>99.526887135803406</v>
      </c>
      <c r="H99">
        <v>99.301398307728704</v>
      </c>
      <c r="I99">
        <v>100.339716782404</v>
      </c>
      <c r="J99">
        <v>99.974783393553594</v>
      </c>
      <c r="K99">
        <v>100.941334300617</v>
      </c>
      <c r="L99">
        <v>100.67356961362</v>
      </c>
      <c r="M99">
        <v>99.250743078903696</v>
      </c>
    </row>
    <row r="100" spans="1:13" x14ac:dyDescent="0.2">
      <c r="A100" t="s">
        <v>108</v>
      </c>
      <c r="B100">
        <v>98.2290772120502</v>
      </c>
      <c r="C100">
        <v>99.404030196357894</v>
      </c>
      <c r="D100">
        <v>101.00199377709301</v>
      </c>
      <c r="E100">
        <v>100.414364475981</v>
      </c>
      <c r="F100">
        <v>100.39057453673099</v>
      </c>
      <c r="G100">
        <v>99.309080598663698</v>
      </c>
      <c r="H100">
        <v>99.060679819742603</v>
      </c>
      <c r="I100">
        <v>99.897302366544906</v>
      </c>
      <c r="J100">
        <v>99.696120723191797</v>
      </c>
      <c r="K100">
        <v>100.363775341159</v>
      </c>
      <c r="L100">
        <v>100.67356961362</v>
      </c>
      <c r="M100">
        <v>99.053738777577394</v>
      </c>
    </row>
    <row r="101" spans="1:13" x14ac:dyDescent="0.2">
      <c r="A101" t="s">
        <v>109</v>
      </c>
      <c r="B101">
        <v>97.943296613108998</v>
      </c>
      <c r="C101">
        <v>98.969051374699305</v>
      </c>
      <c r="D101">
        <v>101.416165138202</v>
      </c>
      <c r="E101">
        <v>100.068788049741</v>
      </c>
      <c r="F101">
        <v>99.680026506882598</v>
      </c>
      <c r="G101">
        <v>98.792650566443598</v>
      </c>
      <c r="H101">
        <v>98.597299157176593</v>
      </c>
      <c r="I101">
        <v>99.324538940790902</v>
      </c>
      <c r="J101">
        <v>99.324854109086303</v>
      </c>
      <c r="K101">
        <v>99.631851558282406</v>
      </c>
      <c r="L101">
        <v>99.165603936835396</v>
      </c>
      <c r="M101">
        <v>98.919097919407605</v>
      </c>
    </row>
    <row r="102" spans="1:13" x14ac:dyDescent="0.2">
      <c r="A102" t="s">
        <v>110</v>
      </c>
      <c r="B102">
        <v>97.450096103580194</v>
      </c>
      <c r="C102">
        <v>98.337565443667899</v>
      </c>
      <c r="D102">
        <v>101.661094965855</v>
      </c>
      <c r="E102">
        <v>99.778248584864002</v>
      </c>
      <c r="F102">
        <v>98.851705623160896</v>
      </c>
      <c r="G102">
        <v>97.977144914023597</v>
      </c>
      <c r="H102">
        <v>97.855923687621598</v>
      </c>
      <c r="I102">
        <v>98.594635533414404</v>
      </c>
      <c r="J102">
        <v>98.7987397412153</v>
      </c>
      <c r="K102">
        <v>98.986264763840694</v>
      </c>
      <c r="L102">
        <v>99.165603936835396</v>
      </c>
      <c r="M102">
        <v>98.702577298019804</v>
      </c>
    </row>
    <row r="103" spans="1:13" x14ac:dyDescent="0.2">
      <c r="A103" t="s">
        <v>111</v>
      </c>
      <c r="B103">
        <v>96.767592751585099</v>
      </c>
      <c r="C103">
        <v>97.710573756780704</v>
      </c>
      <c r="D103">
        <v>101.91591601315</v>
      </c>
      <c r="E103">
        <v>99.580172080969504</v>
      </c>
      <c r="F103">
        <v>97.941325742292406</v>
      </c>
      <c r="G103">
        <v>96.961400570923402</v>
      </c>
      <c r="H103">
        <v>96.916824772475493</v>
      </c>
      <c r="I103">
        <v>97.825949749536505</v>
      </c>
      <c r="J103">
        <v>98.206026614230097</v>
      </c>
      <c r="K103">
        <v>98.573203624838399</v>
      </c>
      <c r="L103">
        <v>99.165603936835396</v>
      </c>
      <c r="M103">
        <v>98.439974465705404</v>
      </c>
    </row>
    <row r="104" spans="1:13" x14ac:dyDescent="0.2">
      <c r="A104" t="s">
        <v>112</v>
      </c>
      <c r="B104">
        <v>96.171227291861598</v>
      </c>
      <c r="C104">
        <v>97.246878420996396</v>
      </c>
      <c r="D104">
        <v>102.1292782763</v>
      </c>
      <c r="E104">
        <v>99.474228520629396</v>
      </c>
      <c r="F104">
        <v>97.039248138302099</v>
      </c>
      <c r="G104">
        <v>96.066626189838402</v>
      </c>
      <c r="H104">
        <v>96.090684443303701</v>
      </c>
      <c r="I104">
        <v>97.143063279649198</v>
      </c>
      <c r="J104">
        <v>97.701152630161801</v>
      </c>
      <c r="K104">
        <v>98.504147184798398</v>
      </c>
      <c r="L104">
        <v>98.273793985640495</v>
      </c>
      <c r="M104">
        <v>98.365401892056298</v>
      </c>
    </row>
    <row r="105" spans="1:13" x14ac:dyDescent="0.2">
      <c r="A105" t="s">
        <v>113</v>
      </c>
      <c r="B105">
        <v>95.864643202605095</v>
      </c>
      <c r="C105">
        <v>96.873253792422901</v>
      </c>
      <c r="D105">
        <v>102.334487569156</v>
      </c>
      <c r="E105">
        <v>99.315144841405896</v>
      </c>
      <c r="F105">
        <v>96.205589970558805</v>
      </c>
      <c r="G105">
        <v>95.481072592220002</v>
      </c>
      <c r="H105">
        <v>95.569293832608594</v>
      </c>
      <c r="I105">
        <v>96.539421881490895</v>
      </c>
      <c r="J105">
        <v>97.332361401679194</v>
      </c>
      <c r="K105">
        <v>98.661308014524195</v>
      </c>
      <c r="L105">
        <v>98.273793985640495</v>
      </c>
      <c r="M105">
        <v>98.517184310819601</v>
      </c>
    </row>
    <row r="106" spans="1:13" x14ac:dyDescent="0.2">
      <c r="A106" t="s">
        <v>114</v>
      </c>
      <c r="B106">
        <v>96.181069175631507</v>
      </c>
      <c r="C106">
        <v>96.544222068182094</v>
      </c>
      <c r="D106">
        <v>102.518460854186</v>
      </c>
      <c r="E106">
        <v>99.051198689235306</v>
      </c>
      <c r="F106">
        <v>95.513257472655795</v>
      </c>
      <c r="G106">
        <v>95.286591945642996</v>
      </c>
      <c r="H106">
        <v>95.492321708540402</v>
      </c>
      <c r="I106">
        <v>96.028739770418994</v>
      </c>
      <c r="J106">
        <v>97.119328280705204</v>
      </c>
      <c r="K106">
        <v>98.833406262552501</v>
      </c>
      <c r="L106">
        <v>98.273793985640495</v>
      </c>
      <c r="M106">
        <v>98.748647941300604</v>
      </c>
    </row>
    <row r="107" spans="1:13" x14ac:dyDescent="0.2">
      <c r="A107" t="s">
        <v>115</v>
      </c>
      <c r="B107">
        <v>97.135836722504393</v>
      </c>
      <c r="C107">
        <v>96.314797116532205</v>
      </c>
      <c r="D107">
        <v>102.699464449529</v>
      </c>
      <c r="E107">
        <v>98.697640987086004</v>
      </c>
      <c r="F107">
        <v>94.881235441093693</v>
      </c>
      <c r="G107">
        <v>95.366969622365104</v>
      </c>
      <c r="H107">
        <v>95.773809055397095</v>
      </c>
      <c r="I107">
        <v>95.598016278813006</v>
      </c>
      <c r="J107">
        <v>96.9869633555315</v>
      </c>
      <c r="K107">
        <v>98.800568141716795</v>
      </c>
      <c r="L107">
        <v>97.964471753741293</v>
      </c>
      <c r="M107">
        <v>98.786656500711103</v>
      </c>
    </row>
    <row r="108" spans="1:13" x14ac:dyDescent="0.2">
      <c r="A108" t="s">
        <v>116</v>
      </c>
      <c r="B108">
        <v>98.457294122255803</v>
      </c>
      <c r="C108">
        <v>96.320155660410606</v>
      </c>
      <c r="D108">
        <v>102.8388952211</v>
      </c>
      <c r="E108">
        <v>98.356071807961499</v>
      </c>
      <c r="F108">
        <v>94.352631474770902</v>
      </c>
      <c r="G108">
        <v>95.662497427243807</v>
      </c>
      <c r="H108">
        <v>96.305300667096503</v>
      </c>
      <c r="I108">
        <v>95.336393567590804</v>
      </c>
      <c r="J108">
        <v>96.906623827033499</v>
      </c>
      <c r="K108">
        <v>98.478811952902902</v>
      </c>
      <c r="L108">
        <v>97.964471753741293</v>
      </c>
      <c r="M108">
        <v>98.442516395639998</v>
      </c>
    </row>
    <row r="109" spans="1:13" x14ac:dyDescent="0.2">
      <c r="A109" t="s">
        <v>117</v>
      </c>
      <c r="B109">
        <v>99.906553777752606</v>
      </c>
      <c r="C109">
        <v>96.360431145716603</v>
      </c>
      <c r="D109">
        <v>102.938491590721</v>
      </c>
      <c r="E109">
        <v>98.038321201633906</v>
      </c>
      <c r="F109">
        <v>93.963491685802893</v>
      </c>
      <c r="G109">
        <v>96.159340549462101</v>
      </c>
      <c r="H109">
        <v>97.021199591968895</v>
      </c>
      <c r="I109">
        <v>95.161961415759805</v>
      </c>
      <c r="J109">
        <v>96.854758255038604</v>
      </c>
      <c r="K109">
        <v>97.819345616523194</v>
      </c>
      <c r="L109">
        <v>97.964471753741293</v>
      </c>
      <c r="M109">
        <v>97.8628206597717</v>
      </c>
    </row>
    <row r="110" spans="1:13" x14ac:dyDescent="0.2">
      <c r="A110" t="s">
        <v>118</v>
      </c>
      <c r="B110">
        <v>101.14319052723501</v>
      </c>
      <c r="C110">
        <v>96.384617586120001</v>
      </c>
      <c r="D110">
        <v>102.980345142498</v>
      </c>
      <c r="E110">
        <v>97.818997106825094</v>
      </c>
      <c r="F110">
        <v>93.7503321657437</v>
      </c>
      <c r="G110">
        <v>96.915173744874807</v>
      </c>
      <c r="H110">
        <v>97.887617604817606</v>
      </c>
      <c r="I110">
        <v>95.067474875931794</v>
      </c>
      <c r="J110">
        <v>96.868863717999503</v>
      </c>
      <c r="K110">
        <v>97.086528411528306</v>
      </c>
      <c r="L110">
        <v>97.655832140694798</v>
      </c>
      <c r="M110">
        <v>97.369260852927098</v>
      </c>
    </row>
    <row r="111" spans="1:13" x14ac:dyDescent="0.2">
      <c r="A111" t="s">
        <v>119</v>
      </c>
      <c r="B111">
        <v>101.801441644397</v>
      </c>
      <c r="C111">
        <v>96.327879499759405</v>
      </c>
      <c r="D111">
        <v>102.843482322772</v>
      </c>
      <c r="E111">
        <v>97.674684672106906</v>
      </c>
      <c r="F111">
        <v>93.705909010457006</v>
      </c>
      <c r="G111">
        <v>97.909181327243303</v>
      </c>
      <c r="H111">
        <v>98.804401200188806</v>
      </c>
      <c r="I111">
        <v>95.016894255108198</v>
      </c>
      <c r="J111">
        <v>96.951187111470503</v>
      </c>
      <c r="K111">
        <v>96.672962033800701</v>
      </c>
      <c r="L111">
        <v>97.655832140694798</v>
      </c>
      <c r="M111">
        <v>97.286145233611606</v>
      </c>
    </row>
    <row r="112" spans="1:13" x14ac:dyDescent="0.2">
      <c r="A112" t="s">
        <v>120</v>
      </c>
      <c r="B112">
        <v>102.00855927097101</v>
      </c>
      <c r="C112">
        <v>96.278757413769</v>
      </c>
      <c r="D112">
        <v>102.70095821611901</v>
      </c>
      <c r="E112">
        <v>97.606148646114804</v>
      </c>
      <c r="F112">
        <v>93.766325499162306</v>
      </c>
      <c r="G112">
        <v>98.963360423006307</v>
      </c>
      <c r="H112">
        <v>99.663756158038296</v>
      </c>
      <c r="I112">
        <v>95.022541456465703</v>
      </c>
      <c r="J112">
        <v>97.117849309772495</v>
      </c>
      <c r="K112">
        <v>96.796200744096097</v>
      </c>
      <c r="L112">
        <v>97.655832140694798</v>
      </c>
      <c r="M112">
        <v>97.630755516545406</v>
      </c>
    </row>
    <row r="113" spans="1:13" x14ac:dyDescent="0.2">
      <c r="A113" t="s">
        <v>121</v>
      </c>
      <c r="B113">
        <v>102.02349136687999</v>
      </c>
      <c r="C113">
        <v>96.403161115665498</v>
      </c>
      <c r="D113">
        <v>102.51616892246901</v>
      </c>
      <c r="E113">
        <v>97.619224872209699</v>
      </c>
      <c r="F113">
        <v>93.908283883340303</v>
      </c>
      <c r="G113">
        <v>99.938469601259598</v>
      </c>
      <c r="H113">
        <v>100.418024607352</v>
      </c>
      <c r="I113">
        <v>95.1557224995029</v>
      </c>
      <c r="J113">
        <v>97.3577665060931</v>
      </c>
      <c r="K113">
        <v>97.205526123831604</v>
      </c>
      <c r="L113">
        <v>97.259757814547001</v>
      </c>
      <c r="M113">
        <v>98.168215728837893</v>
      </c>
    </row>
    <row r="114" spans="1:13" x14ac:dyDescent="0.2">
      <c r="A114" t="s">
        <v>144</v>
      </c>
      <c r="B114">
        <v>102.09267470407499</v>
      </c>
      <c r="C114">
        <v>96.651606969876795</v>
      </c>
      <c r="D114">
        <v>102.230679935626</v>
      </c>
      <c r="E114">
        <v>97.616068222649005</v>
      </c>
      <c r="F114">
        <v>94.013175381538105</v>
      </c>
      <c r="G114">
        <v>100.542863493016</v>
      </c>
      <c r="H114">
        <v>100.89932007156</v>
      </c>
      <c r="I114">
        <v>95.3323911757074</v>
      </c>
      <c r="J114">
        <v>97.598873147792602</v>
      </c>
      <c r="K114">
        <v>97.557333514303906</v>
      </c>
      <c r="L114">
        <v>97.259757814547001</v>
      </c>
      <c r="M114">
        <v>98.814908828278007</v>
      </c>
    </row>
    <row r="115" spans="1:13" x14ac:dyDescent="0.2">
      <c r="A115" t="s">
        <v>145</v>
      </c>
      <c r="B115">
        <v>102.35393719382699</v>
      </c>
      <c r="C115">
        <v>96.9658721941517</v>
      </c>
      <c r="D115">
        <v>102.031430329629</v>
      </c>
      <c r="E115">
        <v>97.560929468701403</v>
      </c>
      <c r="F115">
        <v>94.033997025486897</v>
      </c>
      <c r="G115">
        <v>100.724892731981</v>
      </c>
      <c r="H115">
        <v>101.099572958205</v>
      </c>
      <c r="I115">
        <v>95.499934609819306</v>
      </c>
      <c r="J115">
        <v>97.806809784957906</v>
      </c>
      <c r="K115">
        <v>97.512170922337106</v>
      </c>
      <c r="L115">
        <v>97.259757814547001</v>
      </c>
      <c r="M115">
        <v>99.400543885321795</v>
      </c>
    </row>
    <row r="116" spans="1:13" x14ac:dyDescent="0.2">
      <c r="A116" t="s">
        <v>146</v>
      </c>
      <c r="B116">
        <v>102.64964374777099</v>
      </c>
      <c r="C116">
        <v>97.416343201459796</v>
      </c>
      <c r="D116">
        <v>101.93976815412699</v>
      </c>
      <c r="E116">
        <v>97.543786826625194</v>
      </c>
      <c r="F116">
        <v>94.071489829890297</v>
      </c>
      <c r="G116">
        <v>100.73401718651699</v>
      </c>
      <c r="H116">
        <v>101.174611295605</v>
      </c>
      <c r="I116">
        <v>95.743916515675096</v>
      </c>
      <c r="J116">
        <v>98.009725230828195</v>
      </c>
      <c r="K116">
        <v>97.169687136449397</v>
      </c>
      <c r="L116">
        <v>97.159699473697501</v>
      </c>
      <c r="M116">
        <v>99.7912514266161</v>
      </c>
    </row>
    <row r="117" spans="1:13" x14ac:dyDescent="0.2">
      <c r="A117" t="s">
        <v>147</v>
      </c>
      <c r="B117">
        <v>102.859779622579</v>
      </c>
      <c r="C117">
        <v>98.055270078658197</v>
      </c>
      <c r="D117">
        <v>102.011367420718</v>
      </c>
      <c r="E117">
        <v>97.640320363733295</v>
      </c>
      <c r="F117">
        <v>94.242102309678401</v>
      </c>
      <c r="G117">
        <v>100.80319277199401</v>
      </c>
      <c r="H117">
        <v>101.276207747629</v>
      </c>
      <c r="I117">
        <v>96.148686194168306</v>
      </c>
      <c r="J117">
        <v>98.240415567586496</v>
      </c>
      <c r="K117">
        <v>96.934958633354498</v>
      </c>
      <c r="L117">
        <v>97.159699473697501</v>
      </c>
      <c r="M117">
        <v>99.842818910538</v>
      </c>
    </row>
    <row r="118" spans="1:13" x14ac:dyDescent="0.2">
      <c r="A118" t="s">
        <v>148</v>
      </c>
      <c r="B118">
        <v>102.911704126553</v>
      </c>
      <c r="C118">
        <v>98.913147530905604</v>
      </c>
      <c r="D118">
        <v>102.27028607352899</v>
      </c>
      <c r="E118">
        <v>97.853324715611095</v>
      </c>
      <c r="F118">
        <v>94.607137417758096</v>
      </c>
      <c r="G118">
        <v>101.169108915525</v>
      </c>
      <c r="H118">
        <v>101.569905814061</v>
      </c>
      <c r="I118">
        <v>96.760142474331801</v>
      </c>
      <c r="J118">
        <v>98.578599259145193</v>
      </c>
      <c r="K118">
        <v>97.085556229982402</v>
      </c>
      <c r="L118">
        <v>97.159699473697501</v>
      </c>
      <c r="M118">
        <v>99.749718059938203</v>
      </c>
    </row>
    <row r="119" spans="1:13" x14ac:dyDescent="0.2">
      <c r="A119" t="s">
        <v>149</v>
      </c>
      <c r="B119">
        <v>102.85654024223901</v>
      </c>
      <c r="C119">
        <v>99.690386814878394</v>
      </c>
      <c r="D119">
        <v>102.653983925586</v>
      </c>
      <c r="E119">
        <v>98.167996192442303</v>
      </c>
      <c r="F119">
        <v>95.2425688959502</v>
      </c>
      <c r="G119">
        <v>101.877627148823</v>
      </c>
      <c r="H119">
        <v>102.102777160309</v>
      </c>
      <c r="I119">
        <v>97.466477855414297</v>
      </c>
      <c r="J119">
        <v>99.072483058499301</v>
      </c>
      <c r="K119">
        <v>97.529541970627506</v>
      </c>
      <c r="L119">
        <v>97.810716909106404</v>
      </c>
      <c r="M119">
        <v>99.935912972023701</v>
      </c>
    </row>
    <row r="120" spans="1:13" x14ac:dyDescent="0.2">
      <c r="A120" t="s">
        <v>150</v>
      </c>
      <c r="B120">
        <v>102.98194702406001</v>
      </c>
      <c r="C120">
        <v>100.23372474096701</v>
      </c>
      <c r="D120">
        <v>102.95829637651499</v>
      </c>
      <c r="E120">
        <v>98.600144707394605</v>
      </c>
      <c r="F120">
        <v>96.213725772696606</v>
      </c>
      <c r="G120">
        <v>102.657545406596</v>
      </c>
      <c r="H120">
        <v>102.73215777861201</v>
      </c>
      <c r="I120">
        <v>98.223725256831798</v>
      </c>
      <c r="J120">
        <v>99.728874008322506</v>
      </c>
      <c r="K120">
        <v>98.043445808599202</v>
      </c>
      <c r="L120">
        <v>97.810716909106404</v>
      </c>
      <c r="M120">
        <v>100.572955315559</v>
      </c>
    </row>
    <row r="121" spans="1:13" x14ac:dyDescent="0.2">
      <c r="A121" t="s">
        <v>151</v>
      </c>
      <c r="B121">
        <v>103.34508131179901</v>
      </c>
      <c r="C121">
        <v>100.635718281883</v>
      </c>
      <c r="D121">
        <v>103.19569860292199</v>
      </c>
      <c r="E121">
        <v>99.141442579980094</v>
      </c>
      <c r="F121">
        <v>97.354951580714499</v>
      </c>
      <c r="G121">
        <v>102.954121332863</v>
      </c>
      <c r="H121">
        <v>103.04404212801801</v>
      </c>
      <c r="I121">
        <v>98.995334931298999</v>
      </c>
      <c r="J121">
        <v>100.479031357209</v>
      </c>
      <c r="K121">
        <v>98.435248771705204</v>
      </c>
      <c r="L121">
        <v>97.810716909106404</v>
      </c>
      <c r="M121">
        <v>101.674945636009</v>
      </c>
    </row>
    <row r="122" spans="1:13" x14ac:dyDescent="0.2">
      <c r="A122" t="s">
        <v>152</v>
      </c>
      <c r="B122">
        <v>103.672990254487</v>
      </c>
      <c r="C122">
        <v>101.18397524875201</v>
      </c>
      <c r="D122">
        <v>103.227249589205</v>
      </c>
      <c r="E122">
        <v>99.811283546353096</v>
      </c>
      <c r="F122">
        <v>98.543760606917502</v>
      </c>
      <c r="G122">
        <v>102.674620969752</v>
      </c>
      <c r="H122">
        <v>102.904245905241</v>
      </c>
      <c r="I122">
        <v>99.863867927834903</v>
      </c>
      <c r="J122">
        <v>101.23419082246301</v>
      </c>
      <c r="K122">
        <v>98.863087785029407</v>
      </c>
      <c r="L122">
        <v>99.858092365041799</v>
      </c>
      <c r="M122">
        <v>102.92144433303601</v>
      </c>
    </row>
    <row r="123" spans="1:13" x14ac:dyDescent="0.2">
      <c r="A123" t="s">
        <v>153</v>
      </c>
      <c r="B123">
        <v>103.785553447049</v>
      </c>
      <c r="C123">
        <v>102.04037583900499</v>
      </c>
      <c r="D123">
        <v>102.93397962666199</v>
      </c>
      <c r="E123">
        <v>100.52468164029</v>
      </c>
      <c r="F123">
        <v>99.580277365448396</v>
      </c>
      <c r="G123">
        <v>102.085492455649</v>
      </c>
      <c r="H123">
        <v>102.476506483671</v>
      </c>
      <c r="I123">
        <v>100.810326602226</v>
      </c>
      <c r="J123">
        <v>101.880701801461</v>
      </c>
      <c r="K123">
        <v>99.536820795388806</v>
      </c>
      <c r="L123">
        <v>99.858092365041799</v>
      </c>
      <c r="M123">
        <v>103.92798474487201</v>
      </c>
    </row>
    <row r="124" spans="1:13" x14ac:dyDescent="0.2">
      <c r="A124" t="s">
        <v>154</v>
      </c>
      <c r="B124">
        <v>103.436751261661</v>
      </c>
      <c r="C124">
        <v>103.189217396432</v>
      </c>
      <c r="D124">
        <v>102.417908139776</v>
      </c>
      <c r="E124">
        <v>101.22406203616499</v>
      </c>
      <c r="F124">
        <v>100.347777903294</v>
      </c>
      <c r="G124">
        <v>101.672432097289</v>
      </c>
      <c r="H124">
        <v>102.07822550509501</v>
      </c>
      <c r="I124">
        <v>101.76849764986299</v>
      </c>
      <c r="J124">
        <v>102.36574324782799</v>
      </c>
      <c r="K124">
        <v>100.44970839833999</v>
      </c>
      <c r="L124">
        <v>99.858092365041799</v>
      </c>
      <c r="M124">
        <v>104.499128351065</v>
      </c>
    </row>
    <row r="125" spans="1:13" x14ac:dyDescent="0.2">
      <c r="A125" t="s">
        <v>155</v>
      </c>
      <c r="B125">
        <v>102.62220598651299</v>
      </c>
      <c r="C125">
        <v>104.285202079991</v>
      </c>
      <c r="D125">
        <v>101.81594635467</v>
      </c>
      <c r="E125">
        <v>101.788148379248</v>
      </c>
      <c r="F125">
        <v>100.902904816882</v>
      </c>
      <c r="G125">
        <v>101.812474269804</v>
      </c>
      <c r="H125">
        <v>101.99871256464699</v>
      </c>
      <c r="I125">
        <v>102.594053448436</v>
      </c>
      <c r="J125">
        <v>102.71204826871499</v>
      </c>
      <c r="K125">
        <v>101.379172077123</v>
      </c>
      <c r="L125">
        <v>101.724949522399</v>
      </c>
      <c r="M125">
        <v>104.803175873388</v>
      </c>
    </row>
    <row r="126" spans="1:13" x14ac:dyDescent="0.2">
      <c r="A126" t="s">
        <v>156</v>
      </c>
      <c r="B126">
        <v>101.73675851617</v>
      </c>
      <c r="C126">
        <v>105.179748135252</v>
      </c>
      <c r="D126">
        <v>101.572768997586</v>
      </c>
      <c r="E126">
        <v>102.171277390336</v>
      </c>
      <c r="F126">
        <v>101.284153607081</v>
      </c>
      <c r="G126">
        <v>102.46217015123899</v>
      </c>
      <c r="H126">
        <v>102.295325475173</v>
      </c>
      <c r="I126">
        <v>103.23195087116601</v>
      </c>
      <c r="J126">
        <v>102.99365913136801</v>
      </c>
      <c r="K126">
        <v>102.128742910336</v>
      </c>
      <c r="L126">
        <v>101.724949522399</v>
      </c>
      <c r="M126">
        <v>104.92212045193099</v>
      </c>
    </row>
    <row r="127" spans="1:13" x14ac:dyDescent="0.2">
      <c r="A127" t="s">
        <v>157</v>
      </c>
      <c r="B127">
        <v>101.329235593557</v>
      </c>
      <c r="C127">
        <v>105.698805502204</v>
      </c>
      <c r="D127">
        <v>101.63459198226499</v>
      </c>
      <c r="E127">
        <v>102.360287464438</v>
      </c>
      <c r="F127">
        <v>101.54583074564501</v>
      </c>
      <c r="G127">
        <v>103.360691842197</v>
      </c>
      <c r="H127">
        <v>102.89345690501</v>
      </c>
      <c r="I127">
        <v>103.622318123924</v>
      </c>
      <c r="J127">
        <v>103.195080212947</v>
      </c>
      <c r="K127">
        <v>102.525610067082</v>
      </c>
      <c r="L127">
        <v>101.724949522399</v>
      </c>
      <c r="M127">
        <v>104.75859734927801</v>
      </c>
    </row>
    <row r="128" spans="1:13" x14ac:dyDescent="0.2">
      <c r="A128" t="s">
        <v>158</v>
      </c>
      <c r="B128">
        <v>101.750345127567</v>
      </c>
      <c r="C128">
        <v>105.78166431591499</v>
      </c>
      <c r="D128">
        <v>101.862363396514</v>
      </c>
      <c r="E128">
        <v>102.40150432999199</v>
      </c>
      <c r="F128">
        <v>101.701340832133</v>
      </c>
      <c r="G128">
        <v>103.98200530083599</v>
      </c>
      <c r="H128">
        <v>103.46872346098399</v>
      </c>
      <c r="I128">
        <v>103.741502574024</v>
      </c>
      <c r="J128">
        <v>103.287352843997</v>
      </c>
      <c r="K128">
        <v>102.63104821955299</v>
      </c>
      <c r="L128">
        <v>102.79454484452999</v>
      </c>
      <c r="M128">
        <v>104.332232230865</v>
      </c>
    </row>
    <row r="129" spans="1:13" x14ac:dyDescent="0.2">
      <c r="A129" t="s">
        <v>159</v>
      </c>
      <c r="B129">
        <v>102.933974273003</v>
      </c>
      <c r="C129">
        <v>105.503353874057</v>
      </c>
      <c r="D129">
        <v>102.214800195344</v>
      </c>
      <c r="E129">
        <v>102.463642896515</v>
      </c>
      <c r="F129">
        <v>101.80655780878401</v>
      </c>
      <c r="G129">
        <v>104.15582226632699</v>
      </c>
      <c r="H129">
        <v>103.874797227863</v>
      </c>
      <c r="I129">
        <v>103.65495584142</v>
      </c>
      <c r="J129">
        <v>103.321699920482</v>
      </c>
      <c r="K129">
        <v>102.669301745277</v>
      </c>
      <c r="L129">
        <v>102.79454484452999</v>
      </c>
      <c r="M129">
        <v>103.849468113543</v>
      </c>
    </row>
    <row r="130" spans="1:13" x14ac:dyDescent="0.2">
      <c r="A130" t="s">
        <v>160</v>
      </c>
      <c r="B130">
        <v>104.28919940927101</v>
      </c>
      <c r="C130">
        <v>104.976618413286</v>
      </c>
      <c r="D130">
        <v>102.58290917579301</v>
      </c>
      <c r="E130">
        <v>102.739627229142</v>
      </c>
      <c r="F130">
        <v>101.913678520381</v>
      </c>
      <c r="G130">
        <v>103.920387469997</v>
      </c>
      <c r="H130">
        <v>104.00521421603</v>
      </c>
      <c r="I130">
        <v>103.445148466833</v>
      </c>
      <c r="J130">
        <v>103.34403904481999</v>
      </c>
      <c r="K130">
        <v>102.78946520765599</v>
      </c>
      <c r="L130">
        <v>102.79454484452999</v>
      </c>
      <c r="M130">
        <v>103.64311094747499</v>
      </c>
    </row>
    <row r="131" spans="1:13" x14ac:dyDescent="0.2">
      <c r="A131" t="s">
        <v>161</v>
      </c>
      <c r="B131">
        <v>105.067934141373</v>
      </c>
      <c r="C131">
        <v>104.641738468108</v>
      </c>
      <c r="D131">
        <v>102.951436848366</v>
      </c>
      <c r="E131">
        <v>103.216622077832</v>
      </c>
      <c r="F131">
        <v>102.062052476652</v>
      </c>
      <c r="G131">
        <v>103.467157374428</v>
      </c>
      <c r="H131">
        <v>103.835336030826</v>
      </c>
      <c r="I131">
        <v>103.35189547237999</v>
      </c>
      <c r="J131">
        <v>103.445063659854</v>
      </c>
      <c r="K131">
        <v>102.96113170720599</v>
      </c>
      <c r="L131">
        <v>103.524394614095</v>
      </c>
      <c r="M131">
        <v>103.909057207543</v>
      </c>
    </row>
    <row r="132" spans="1:13" x14ac:dyDescent="0.2">
      <c r="A132" t="s">
        <v>162</v>
      </c>
      <c r="B132">
        <v>104.778326522405</v>
      </c>
      <c r="C132">
        <v>104.70927257459</v>
      </c>
      <c r="D132">
        <v>103.47805869523501</v>
      </c>
      <c r="E132">
        <v>103.739851343726</v>
      </c>
      <c r="F132">
        <v>102.168704795434</v>
      </c>
      <c r="G132">
        <v>102.954590902226</v>
      </c>
      <c r="H132">
        <v>103.374050094867</v>
      </c>
      <c r="I132">
        <v>103.43898868501201</v>
      </c>
      <c r="J132">
        <v>103.58730883683199</v>
      </c>
      <c r="K132">
        <v>103.18879100401401</v>
      </c>
      <c r="L132">
        <v>103.524394614095</v>
      </c>
      <c r="M132">
        <v>104.45076766455701</v>
      </c>
    </row>
    <row r="133" spans="1:13" x14ac:dyDescent="0.2">
      <c r="A133" t="s">
        <v>163</v>
      </c>
      <c r="B133">
        <v>103.583698636598</v>
      </c>
      <c r="C133">
        <v>105.102648244333</v>
      </c>
      <c r="D133">
        <v>104.246855271431</v>
      </c>
      <c r="E133">
        <v>104.21559591250499</v>
      </c>
      <c r="F133">
        <v>102.336577796147</v>
      </c>
      <c r="G133">
        <v>102.73390788223701</v>
      </c>
      <c r="H133">
        <v>102.92935975573999</v>
      </c>
      <c r="I133">
        <v>103.71961302024</v>
      </c>
      <c r="J133">
        <v>103.74747933612799</v>
      </c>
      <c r="K133">
        <v>103.538880638241</v>
      </c>
      <c r="L133">
        <v>103.524394614095</v>
      </c>
      <c r="M133">
        <v>104.81143637517501</v>
      </c>
    </row>
    <row r="134" spans="1:13" x14ac:dyDescent="0.2">
      <c r="A134" t="s">
        <v>164</v>
      </c>
      <c r="B134">
        <v>102.16196099496599</v>
      </c>
      <c r="C134">
        <v>105.616582443498</v>
      </c>
      <c r="D134">
        <v>105.313511614818</v>
      </c>
      <c r="E134">
        <v>104.55740014465999</v>
      </c>
      <c r="F134">
        <v>102.62896202807801</v>
      </c>
      <c r="G134">
        <v>102.845022094312</v>
      </c>
      <c r="H134">
        <v>102.687918041462</v>
      </c>
      <c r="I134">
        <v>104.12277223578801</v>
      </c>
      <c r="J134">
        <v>103.90549903412</v>
      </c>
      <c r="K134">
        <v>103.988550943687</v>
      </c>
      <c r="L134">
        <v>104.863361281845</v>
      </c>
      <c r="M134">
        <v>104.656097267134</v>
      </c>
    </row>
    <row r="135" spans="1:13" x14ac:dyDescent="0.2">
      <c r="A135" t="s">
        <v>165</v>
      </c>
      <c r="B135">
        <v>101.11385178480199</v>
      </c>
      <c r="C135">
        <v>106.062447405765</v>
      </c>
      <c r="D135">
        <v>106.60252631265899</v>
      </c>
      <c r="E135">
        <v>104.841404707221</v>
      </c>
      <c r="F135">
        <v>103.016785238442</v>
      </c>
      <c r="G135">
        <v>103.02311648995401</v>
      </c>
      <c r="H135">
        <v>102.58398560776899</v>
      </c>
      <c r="I135">
        <v>104.539616322104</v>
      </c>
      <c r="J135">
        <v>104.064755297376</v>
      </c>
      <c r="K135">
        <v>104.54547457658801</v>
      </c>
      <c r="L135">
        <v>104.863361281845</v>
      </c>
      <c r="M135">
        <v>104.119607273846</v>
      </c>
    </row>
    <row r="136" spans="1:13" x14ac:dyDescent="0.2">
      <c r="A136" t="s">
        <v>166</v>
      </c>
      <c r="B136">
        <v>100.854336123392</v>
      </c>
      <c r="C136">
        <v>106.4536788921</v>
      </c>
      <c r="D136">
        <v>107.605593843104</v>
      </c>
      <c r="E136">
        <v>105.19003323316799</v>
      </c>
      <c r="F136">
        <v>103.49915895992601</v>
      </c>
      <c r="G136">
        <v>103.291161888201</v>
      </c>
      <c r="H136">
        <v>102.730691962295</v>
      </c>
      <c r="I136">
        <v>104.976418926013</v>
      </c>
      <c r="J136">
        <v>104.26023039200901</v>
      </c>
      <c r="K136">
        <v>105.104950574301</v>
      </c>
      <c r="L136">
        <v>104.863361281845</v>
      </c>
      <c r="M136">
        <v>103.422421855102</v>
      </c>
    </row>
    <row r="137" spans="1:13" x14ac:dyDescent="0.2">
      <c r="A137" t="s">
        <v>167</v>
      </c>
      <c r="B137">
        <v>101.409652828989</v>
      </c>
      <c r="C137">
        <v>106.754718493306</v>
      </c>
      <c r="D137">
        <v>107.754547955052</v>
      </c>
      <c r="E137">
        <v>105.58566553177199</v>
      </c>
      <c r="F137">
        <v>103.837535273637</v>
      </c>
      <c r="G137">
        <v>103.531518757434</v>
      </c>
      <c r="H137">
        <v>103.04348959389201</v>
      </c>
      <c r="I137">
        <v>105.296126883471</v>
      </c>
      <c r="J137">
        <v>104.369752148583</v>
      </c>
      <c r="K137">
        <v>105.55041761932</v>
      </c>
      <c r="L137">
        <v>105.97289139025899</v>
      </c>
      <c r="M137">
        <v>102.692024633581</v>
      </c>
    </row>
    <row r="138" spans="1:13" x14ac:dyDescent="0.2">
      <c r="A138" t="s">
        <v>168</v>
      </c>
      <c r="B138">
        <v>102.295587723167</v>
      </c>
      <c r="C138">
        <v>106.979119253984</v>
      </c>
      <c r="D138">
        <v>107.030310900819</v>
      </c>
      <c r="E138">
        <v>105.990948994299</v>
      </c>
      <c r="F138">
        <v>103.917944966595</v>
      </c>
      <c r="G138">
        <v>103.70146828068999</v>
      </c>
      <c r="H138">
        <v>103.37811575246</v>
      </c>
      <c r="I138">
        <v>105.44853211029</v>
      </c>
      <c r="J138">
        <v>104.29894395171399</v>
      </c>
      <c r="K138">
        <v>105.847719844129</v>
      </c>
      <c r="L138">
        <v>105.97289139025899</v>
      </c>
      <c r="M138">
        <v>101.86917535722399</v>
      </c>
    </row>
    <row r="139" spans="1:13" x14ac:dyDescent="0.2">
      <c r="A139" t="s">
        <v>169</v>
      </c>
      <c r="B139">
        <v>102.865781968148</v>
      </c>
      <c r="C139">
        <v>107.09923256491</v>
      </c>
      <c r="D139">
        <v>105.431690853703</v>
      </c>
      <c r="E139">
        <v>106.30243099981401</v>
      </c>
      <c r="F139">
        <v>103.74463055787599</v>
      </c>
      <c r="G139">
        <v>103.75949655446399</v>
      </c>
      <c r="H139">
        <v>103.553942199612</v>
      </c>
      <c r="I139">
        <v>105.421931561393</v>
      </c>
      <c r="J139">
        <v>103.969311138405</v>
      </c>
      <c r="K139">
        <v>106.091451397813</v>
      </c>
      <c r="L139">
        <v>105.97289139025899</v>
      </c>
      <c r="M139">
        <v>100.891706671962</v>
      </c>
    </row>
    <row r="140" spans="1:13" x14ac:dyDescent="0.2">
      <c r="A140" t="s">
        <v>170</v>
      </c>
      <c r="B140">
        <v>102.554030102504</v>
      </c>
      <c r="C140">
        <v>106.991298312506</v>
      </c>
      <c r="D140">
        <v>103.31161061007001</v>
      </c>
      <c r="E140">
        <v>106.228661054097</v>
      </c>
      <c r="F140">
        <v>103.364828861002</v>
      </c>
      <c r="G140">
        <v>103.509747814283</v>
      </c>
      <c r="H140">
        <v>103.289932740574</v>
      </c>
      <c r="I140">
        <v>105.17806358675401</v>
      </c>
      <c r="J140">
        <v>103.360967502598</v>
      </c>
      <c r="K140">
        <v>106.09479688205199</v>
      </c>
      <c r="L140">
        <v>104.99335669299199</v>
      </c>
      <c r="M140">
        <v>99.871230130380397</v>
      </c>
    </row>
    <row r="141" spans="1:13" x14ac:dyDescent="0.2">
      <c r="A141" t="s">
        <v>171</v>
      </c>
      <c r="B141">
        <v>101.39082204795</v>
      </c>
      <c r="C141">
        <v>106.62570679241701</v>
      </c>
      <c r="D141">
        <v>101.136263426288</v>
      </c>
      <c r="E141">
        <v>105.618570659196</v>
      </c>
      <c r="F141">
        <v>102.995248421375</v>
      </c>
      <c r="G141">
        <v>103.007539126494</v>
      </c>
      <c r="H141">
        <v>102.63569419842899</v>
      </c>
      <c r="I141">
        <v>104.810477606896</v>
      </c>
      <c r="J141">
        <v>102.616186263709</v>
      </c>
      <c r="K141">
        <v>105.579033968247</v>
      </c>
      <c r="L141">
        <v>104.99335669299199</v>
      </c>
      <c r="M141">
        <v>98.934524426985703</v>
      </c>
    </row>
    <row r="142" spans="1:13" x14ac:dyDescent="0.2">
      <c r="A142" t="s">
        <v>172</v>
      </c>
      <c r="B142">
        <v>99.7570722661996</v>
      </c>
      <c r="C142">
        <v>105.84669658348599</v>
      </c>
      <c r="D142">
        <v>99.591443808308398</v>
      </c>
      <c r="E142">
        <v>104.55689741708601</v>
      </c>
      <c r="F142">
        <v>102.84196756521899</v>
      </c>
      <c r="G142">
        <v>102.27705146925</v>
      </c>
      <c r="H142">
        <v>101.697456252549</v>
      </c>
      <c r="I142">
        <v>104.34433207435301</v>
      </c>
      <c r="J142">
        <v>101.91658811802201</v>
      </c>
      <c r="K142">
        <v>104.548549757525</v>
      </c>
      <c r="L142">
        <v>104.99335669299199</v>
      </c>
      <c r="M142">
        <v>98.299536061453495</v>
      </c>
    </row>
    <row r="143" spans="1:13" x14ac:dyDescent="0.2">
      <c r="A143" t="s">
        <v>173</v>
      </c>
      <c r="B143">
        <v>98.176279623197999</v>
      </c>
      <c r="C143">
        <v>104.55150310233</v>
      </c>
      <c r="D143">
        <v>99.1827512924541</v>
      </c>
      <c r="E143">
        <v>103.321367656815</v>
      </c>
      <c r="F143">
        <v>102.901545058907</v>
      </c>
      <c r="G143">
        <v>101.483925148889</v>
      </c>
      <c r="H143">
        <v>100.72316667798</v>
      </c>
      <c r="I143">
        <v>103.72652408061801</v>
      </c>
      <c r="J143">
        <v>101.3453686252</v>
      </c>
      <c r="K143">
        <v>103.381878746296</v>
      </c>
      <c r="L143">
        <v>103.59731216088799</v>
      </c>
      <c r="M143">
        <v>97.941021238081007</v>
      </c>
    </row>
    <row r="144" spans="1:13" x14ac:dyDescent="0.2">
      <c r="A144" t="s">
        <v>174</v>
      </c>
      <c r="B144">
        <v>97.094953094533594</v>
      </c>
      <c r="C144">
        <v>103.01168803093999</v>
      </c>
      <c r="D144">
        <v>100.17318163453599</v>
      </c>
      <c r="E144">
        <v>102.255915631357</v>
      </c>
      <c r="F144">
        <v>103.142887355537</v>
      </c>
      <c r="G144">
        <v>100.869095742158</v>
      </c>
      <c r="H144">
        <v>100.001042933204</v>
      </c>
      <c r="I144">
        <v>103.07728769323801</v>
      </c>
      <c r="J144">
        <v>101.046159577859</v>
      </c>
      <c r="K144">
        <v>102.557995824703</v>
      </c>
      <c r="L144">
        <v>103.59731216088799</v>
      </c>
      <c r="M144">
        <v>97.912947681276805</v>
      </c>
    </row>
    <row r="145" spans="1:13" x14ac:dyDescent="0.2">
      <c r="A145" t="s">
        <v>175</v>
      </c>
      <c r="B145">
        <v>96.777666495723807</v>
      </c>
      <c r="C145">
        <v>101.91716508813801</v>
      </c>
      <c r="D145">
        <v>102.18417835916399</v>
      </c>
      <c r="E145">
        <v>101.667378208426</v>
      </c>
      <c r="F145">
        <v>103.44650616059199</v>
      </c>
      <c r="G145">
        <v>100.43917137376999</v>
      </c>
      <c r="H145">
        <v>99.59702525182</v>
      </c>
      <c r="I145">
        <v>102.68183562436499</v>
      </c>
      <c r="J145">
        <v>101.12572108189801</v>
      </c>
      <c r="K145">
        <v>102.48195506258899</v>
      </c>
      <c r="L145">
        <v>103.59731216088799</v>
      </c>
      <c r="M145">
        <v>98.283464557833994</v>
      </c>
    </row>
    <row r="146" spans="1:13" x14ac:dyDescent="0.2">
      <c r="A146" t="s">
        <v>176</v>
      </c>
      <c r="B146">
        <v>97.189905321233994</v>
      </c>
      <c r="C146">
        <v>101.502919548401</v>
      </c>
      <c r="D146">
        <v>104.525998558583</v>
      </c>
      <c r="E146">
        <v>101.621199246801</v>
      </c>
      <c r="F146">
        <v>103.61180857340401</v>
      </c>
      <c r="G146">
        <v>99.973507471831297</v>
      </c>
      <c r="H146">
        <v>99.333278977193999</v>
      </c>
      <c r="I146">
        <v>102.557364060903</v>
      </c>
      <c r="J146">
        <v>101.483298112108</v>
      </c>
      <c r="K146">
        <v>103.004527419529</v>
      </c>
      <c r="L146">
        <v>103.745525492637</v>
      </c>
      <c r="M146">
        <v>99.071671654693802</v>
      </c>
    </row>
    <row r="147" spans="1:13" x14ac:dyDescent="0.2">
      <c r="A147" t="s">
        <v>177</v>
      </c>
      <c r="B147">
        <v>98.058162301977504</v>
      </c>
      <c r="C147">
        <v>101.723955752253</v>
      </c>
      <c r="D147">
        <v>106.80422411119</v>
      </c>
      <c r="E147">
        <v>102.001829975129</v>
      </c>
      <c r="F147">
        <v>103.68811801515901</v>
      </c>
      <c r="G147">
        <v>99.502368536709099</v>
      </c>
      <c r="H147">
        <v>99.170201102720796</v>
      </c>
      <c r="I147">
        <v>102.70603688370601</v>
      </c>
      <c r="J147">
        <v>102.023107885279</v>
      </c>
      <c r="K147">
        <v>103.68648314296399</v>
      </c>
      <c r="L147">
        <v>103.745525492637</v>
      </c>
      <c r="M147">
        <v>100.07516455610499</v>
      </c>
    </row>
    <row r="148" spans="1:13" x14ac:dyDescent="0.2">
      <c r="A148" t="s">
        <v>178</v>
      </c>
      <c r="B148">
        <v>98.907125472891195</v>
      </c>
      <c r="C148">
        <v>102.0097312953</v>
      </c>
      <c r="D148">
        <v>108.45867433560799</v>
      </c>
      <c r="E148">
        <v>102.569538521593</v>
      </c>
      <c r="F148">
        <v>103.73114746118</v>
      </c>
      <c r="G148">
        <v>98.867869318704706</v>
      </c>
      <c r="H148">
        <v>98.876898234167598</v>
      </c>
      <c r="I148">
        <v>102.87043937823999</v>
      </c>
      <c r="J148">
        <v>102.444602278696</v>
      </c>
      <c r="K148">
        <v>104.145186733253</v>
      </c>
      <c r="L148">
        <v>103.745525492637</v>
      </c>
      <c r="M148">
        <v>100.858266237441</v>
      </c>
    </row>
    <row r="149" spans="1:13" x14ac:dyDescent="0.2">
      <c r="A149" t="s">
        <v>179</v>
      </c>
      <c r="B149">
        <v>99.292107923769294</v>
      </c>
      <c r="C149">
        <v>101.98575422589199</v>
      </c>
      <c r="D149">
        <v>109.164131603724</v>
      </c>
      <c r="E149">
        <v>103.014410344749</v>
      </c>
      <c r="F149">
        <v>103.805474353807</v>
      </c>
      <c r="G149">
        <v>98.053567164393399</v>
      </c>
      <c r="H149">
        <v>98.338431539049907</v>
      </c>
      <c r="I149">
        <v>102.89561428985</v>
      </c>
      <c r="J149">
        <v>102.504575323756</v>
      </c>
      <c r="K149">
        <v>104.38789636123499</v>
      </c>
      <c r="L149">
        <v>104.39719272732</v>
      </c>
      <c r="M149">
        <v>100.86413448218499</v>
      </c>
    </row>
    <row r="150" spans="1:13" x14ac:dyDescent="0.2">
      <c r="A150" t="s">
        <v>180</v>
      </c>
      <c r="B150">
        <v>99.003463168066801</v>
      </c>
      <c r="C150">
        <v>101.706078238853</v>
      </c>
      <c r="D150">
        <v>108.914997340413</v>
      </c>
      <c r="E150">
        <v>103.11167274379901</v>
      </c>
      <c r="F150">
        <v>103.898608539398</v>
      </c>
      <c r="G150">
        <v>97.250575883838295</v>
      </c>
      <c r="H150">
        <v>97.653739959210796</v>
      </c>
      <c r="I150">
        <v>102.80234338912599</v>
      </c>
      <c r="J150">
        <v>102.156545493362</v>
      </c>
      <c r="K150">
        <v>104.35541361706299</v>
      </c>
      <c r="L150">
        <v>104.39719272732</v>
      </c>
      <c r="M150">
        <v>99.844284203608595</v>
      </c>
    </row>
    <row r="151" spans="1:13" x14ac:dyDescent="0.2">
      <c r="A151" t="s">
        <v>181</v>
      </c>
      <c r="B151">
        <v>98.072577968835901</v>
      </c>
      <c r="C151">
        <v>101.280278031393</v>
      </c>
      <c r="D151">
        <v>108.099201644499</v>
      </c>
      <c r="E151">
        <v>102.73370167507601</v>
      </c>
      <c r="F151">
        <v>103.778640693426</v>
      </c>
      <c r="G151">
        <v>96.578018647794394</v>
      </c>
      <c r="H151">
        <v>96.921767291633898</v>
      </c>
      <c r="I151">
        <v>102.52945936240999</v>
      </c>
      <c r="J151">
        <v>101.506610803876</v>
      </c>
      <c r="K151">
        <v>104.217643485491</v>
      </c>
      <c r="L151">
        <v>104.39719272732</v>
      </c>
      <c r="M151">
        <v>98.329468609594798</v>
      </c>
    </row>
    <row r="152" spans="1:13" x14ac:dyDescent="0.2">
      <c r="A152" t="s">
        <v>182</v>
      </c>
      <c r="B152">
        <v>96.878026751480704</v>
      </c>
      <c r="C152">
        <v>100.80371910036</v>
      </c>
      <c r="D152">
        <v>107.385818667075</v>
      </c>
      <c r="E152">
        <v>102.059027536304</v>
      </c>
      <c r="F152">
        <v>103.320518741464</v>
      </c>
      <c r="G152">
        <v>96.282334733789796</v>
      </c>
      <c r="H152">
        <v>96.419343897858695</v>
      </c>
      <c r="I152">
        <v>102.062118920912</v>
      </c>
      <c r="J152">
        <v>100.831822297599</v>
      </c>
      <c r="K152">
        <v>103.7882665659</v>
      </c>
      <c r="L152">
        <v>102.769505306577</v>
      </c>
      <c r="M152">
        <v>97.201421181056205</v>
      </c>
    </row>
    <row r="153" spans="1:13" x14ac:dyDescent="0.2">
      <c r="A153" t="s">
        <v>183</v>
      </c>
      <c r="B153">
        <v>95.738317031810794</v>
      </c>
      <c r="C153">
        <v>100.463391629342</v>
      </c>
      <c r="D153">
        <v>106.778503552044</v>
      </c>
      <c r="E153">
        <v>101.285287270117</v>
      </c>
      <c r="F153">
        <v>102.37468898679001</v>
      </c>
      <c r="G153">
        <v>96.348212459927097</v>
      </c>
      <c r="H153">
        <v>96.207936511460304</v>
      </c>
      <c r="I153">
        <v>101.419040308066</v>
      </c>
      <c r="J153">
        <v>100.268301388701</v>
      </c>
      <c r="K153">
        <v>102.810603531227</v>
      </c>
      <c r="L153">
        <v>102.769505306577</v>
      </c>
      <c r="M153">
        <v>97.044663929523793</v>
      </c>
    </row>
    <row r="154" spans="1:13" x14ac:dyDescent="0.2">
      <c r="A154" t="s">
        <v>184</v>
      </c>
      <c r="B154">
        <v>94.932973168654797</v>
      </c>
      <c r="C154">
        <v>100.38434515461</v>
      </c>
      <c r="D154">
        <v>105.85927249489301</v>
      </c>
      <c r="E154">
        <v>100.401450888136</v>
      </c>
      <c r="F154">
        <v>100.920010263397</v>
      </c>
      <c r="G154">
        <v>96.477193135442306</v>
      </c>
      <c r="H154">
        <v>96.122022543081101</v>
      </c>
      <c r="I154">
        <v>100.65217770900399</v>
      </c>
      <c r="J154">
        <v>99.722919115472095</v>
      </c>
      <c r="K154">
        <v>101.361201489894</v>
      </c>
      <c r="L154">
        <v>102.769505306577</v>
      </c>
      <c r="M154">
        <v>97.498665316064702</v>
      </c>
    </row>
    <row r="155" spans="1:13" x14ac:dyDescent="0.2">
      <c r="A155" t="s">
        <v>185</v>
      </c>
      <c r="B155">
        <v>94.555256149898298</v>
      </c>
      <c r="C155">
        <v>100.291736417534</v>
      </c>
      <c r="D155">
        <v>103.99403155298501</v>
      </c>
      <c r="E155">
        <v>99.315253676983502</v>
      </c>
      <c r="F155">
        <v>99.066892471358699</v>
      </c>
      <c r="G155">
        <v>96.436675223193006</v>
      </c>
      <c r="H155">
        <v>96.003948836335198</v>
      </c>
      <c r="I155">
        <v>99.679314444446504</v>
      </c>
      <c r="J155">
        <v>98.943877178870395</v>
      </c>
      <c r="K155">
        <v>99.714882322665702</v>
      </c>
      <c r="L155">
        <v>97.2165668525098</v>
      </c>
      <c r="M155">
        <v>97.784483568543095</v>
      </c>
    </row>
    <row r="156" spans="1:13" x14ac:dyDescent="0.2">
      <c r="A156" t="s">
        <v>186</v>
      </c>
      <c r="B156">
        <v>94.326825190650396</v>
      </c>
      <c r="C156">
        <v>99.406093536187797</v>
      </c>
      <c r="D156">
        <v>100.616762607637</v>
      </c>
      <c r="E156">
        <v>97.782259726549</v>
      </c>
      <c r="F156">
        <v>96.852722089218204</v>
      </c>
      <c r="G156">
        <v>96.043162117885004</v>
      </c>
      <c r="H156">
        <v>95.648404624620994</v>
      </c>
      <c r="I156">
        <v>98.129407812702993</v>
      </c>
      <c r="J156">
        <v>97.477349442571395</v>
      </c>
      <c r="K156">
        <v>97.898408230100998</v>
      </c>
      <c r="L156">
        <v>97.2165668525098</v>
      </c>
      <c r="M156">
        <v>96.873276170345093</v>
      </c>
    </row>
    <row r="157" spans="1:13" x14ac:dyDescent="0.2">
      <c r="A157" t="s">
        <v>187</v>
      </c>
      <c r="B157">
        <v>93.913736835536298</v>
      </c>
      <c r="C157">
        <v>97.349197209644103</v>
      </c>
      <c r="D157">
        <v>95.771039346372604</v>
      </c>
      <c r="E157">
        <v>95.567502345102397</v>
      </c>
      <c r="F157">
        <v>94.348585635345003</v>
      </c>
      <c r="G157">
        <v>95.251231800661003</v>
      </c>
      <c r="H157">
        <v>94.943607958682307</v>
      </c>
      <c r="I157">
        <v>95.848891422494503</v>
      </c>
      <c r="J157">
        <v>95.124219820049603</v>
      </c>
      <c r="K157">
        <v>95.7109888676802</v>
      </c>
      <c r="L157">
        <v>97.2165668525098</v>
      </c>
      <c r="M157">
        <v>94.199511044127703</v>
      </c>
    </row>
    <row r="158" spans="1:13" x14ac:dyDescent="0.2">
      <c r="A158" t="s">
        <v>188</v>
      </c>
      <c r="B158">
        <v>93.155121580486295</v>
      </c>
      <c r="C158">
        <v>94.040429199653403</v>
      </c>
      <c r="D158">
        <v>90.318012103774507</v>
      </c>
      <c r="E158">
        <v>92.619025599189797</v>
      </c>
      <c r="F158">
        <v>91.7428936628353</v>
      </c>
      <c r="G158">
        <v>94.276178434873998</v>
      </c>
      <c r="H158">
        <v>94.018335358364794</v>
      </c>
      <c r="I158">
        <v>92.891661431244302</v>
      </c>
      <c r="J158">
        <v>92.106281986162003</v>
      </c>
      <c r="K158">
        <v>92.885724128953598</v>
      </c>
      <c r="L158">
        <v>88.495669481953499</v>
      </c>
      <c r="M158">
        <v>90.211047273581599</v>
      </c>
    </row>
    <row r="159" spans="1:13" x14ac:dyDescent="0.2">
      <c r="A159" t="s">
        <v>189</v>
      </c>
      <c r="B159">
        <v>92.238210428329396</v>
      </c>
      <c r="C159">
        <v>90.178070981743005</v>
      </c>
      <c r="D159">
        <v>85.518996631609696</v>
      </c>
      <c r="E159">
        <v>89.290338153571298</v>
      </c>
      <c r="F159">
        <v>89.299705648691301</v>
      </c>
      <c r="G159">
        <v>93.269463677789801</v>
      </c>
      <c r="H159">
        <v>93.032275430413904</v>
      </c>
      <c r="I159">
        <v>89.738888315217196</v>
      </c>
      <c r="J159">
        <v>89.052122783886503</v>
      </c>
      <c r="K159">
        <v>89.404433338145097</v>
      </c>
      <c r="L159">
        <v>88.495669481953499</v>
      </c>
      <c r="M159">
        <v>86.119631871027295</v>
      </c>
    </row>
    <row r="160" spans="1:13" x14ac:dyDescent="0.2">
      <c r="A160" t="s">
        <v>190</v>
      </c>
      <c r="B160">
        <v>91.496285263254904</v>
      </c>
      <c r="C160">
        <v>86.8376553455915</v>
      </c>
      <c r="D160">
        <v>82.9280015921927</v>
      </c>
      <c r="E160">
        <v>86.137881597310596</v>
      </c>
      <c r="F160">
        <v>87.413144159763405</v>
      </c>
      <c r="G160">
        <v>92.444867834751605</v>
      </c>
      <c r="H160">
        <v>92.226693843307302</v>
      </c>
      <c r="I160">
        <v>87.125399752677495</v>
      </c>
      <c r="J160">
        <v>86.823737693550598</v>
      </c>
      <c r="K160">
        <v>85.753006281512398</v>
      </c>
      <c r="L160">
        <v>88.495669481953499</v>
      </c>
      <c r="M160">
        <v>83.462843400798803</v>
      </c>
    </row>
    <row r="161" spans="1:13" x14ac:dyDescent="0.2">
      <c r="A161" t="s">
        <v>191</v>
      </c>
      <c r="B161">
        <v>91.4181136024132</v>
      </c>
      <c r="C161">
        <v>84.945778501630002</v>
      </c>
      <c r="D161">
        <v>83.804596141671894</v>
      </c>
      <c r="E161">
        <v>83.981816954685002</v>
      </c>
      <c r="F161">
        <v>86.578519505351593</v>
      </c>
      <c r="G161">
        <v>92.063629552241693</v>
      </c>
      <c r="H161">
        <v>91.915160883781098</v>
      </c>
      <c r="I161">
        <v>85.762149003490805</v>
      </c>
      <c r="J161">
        <v>86.267327110257099</v>
      </c>
      <c r="K161">
        <v>82.965326791743493</v>
      </c>
      <c r="L161">
        <v>84.573544295317106</v>
      </c>
      <c r="M161">
        <v>83.752035903192905</v>
      </c>
    </row>
    <row r="162" spans="1:13" x14ac:dyDescent="0.2">
      <c r="A162" t="s">
        <v>192</v>
      </c>
      <c r="B162">
        <v>92.310767224294196</v>
      </c>
      <c r="C162">
        <v>84.563161931804402</v>
      </c>
      <c r="D162">
        <v>87.578761741951894</v>
      </c>
      <c r="E162">
        <v>83.381561440016796</v>
      </c>
      <c r="F162">
        <v>87.201623765808094</v>
      </c>
      <c r="G162">
        <v>92.297058566421597</v>
      </c>
      <c r="H162">
        <v>92.300211557732297</v>
      </c>
      <c r="I162">
        <v>85.882392848806305</v>
      </c>
      <c r="J162">
        <v>87.591067344373499</v>
      </c>
      <c r="K162">
        <v>81.847229934847206</v>
      </c>
      <c r="L162">
        <v>84.573544295317106</v>
      </c>
      <c r="M162">
        <v>87.393369119702996</v>
      </c>
    </row>
    <row r="163" spans="1:13" x14ac:dyDescent="0.2">
      <c r="A163" t="s">
        <v>193</v>
      </c>
      <c r="B163">
        <v>94.025328803554601</v>
      </c>
      <c r="C163">
        <v>85.439387639434997</v>
      </c>
      <c r="D163">
        <v>92.964229862230098</v>
      </c>
      <c r="E163">
        <v>84.442292800622894</v>
      </c>
      <c r="F163">
        <v>89.4092489807541</v>
      </c>
      <c r="G163">
        <v>93.133391283974106</v>
      </c>
      <c r="H163">
        <v>93.338536913477597</v>
      </c>
      <c r="I163">
        <v>87.424318310094506</v>
      </c>
      <c r="J163">
        <v>90.392640007302305</v>
      </c>
      <c r="K163">
        <v>82.537740807560397</v>
      </c>
      <c r="L163">
        <v>84.573544295317106</v>
      </c>
      <c r="M163">
        <v>93.150175239593906</v>
      </c>
    </row>
    <row r="164" spans="1:13" x14ac:dyDescent="0.2">
      <c r="A164" t="s">
        <v>194</v>
      </c>
      <c r="B164">
        <v>96.1713224560702</v>
      </c>
      <c r="C164">
        <v>87.206852353824203</v>
      </c>
      <c r="D164">
        <v>98.322701987151802</v>
      </c>
      <c r="E164">
        <v>86.779902462626694</v>
      </c>
      <c r="F164">
        <v>92.739393064725903</v>
      </c>
      <c r="G164">
        <v>94.547322633569394</v>
      </c>
      <c r="H164">
        <v>94.920842592744606</v>
      </c>
      <c r="I164">
        <v>89.973122709275003</v>
      </c>
      <c r="J164">
        <v>93.779842164643696</v>
      </c>
      <c r="K164">
        <v>84.737830000042194</v>
      </c>
      <c r="L164">
        <v>89.022384339678695</v>
      </c>
      <c r="M164">
        <v>98.691611795906297</v>
      </c>
    </row>
    <row r="165" spans="1:13" x14ac:dyDescent="0.2">
      <c r="A165" t="s">
        <v>195</v>
      </c>
      <c r="B165">
        <v>98.427665933484704</v>
      </c>
      <c r="C165">
        <v>89.387419435002002</v>
      </c>
      <c r="D165">
        <v>102.127867777212</v>
      </c>
      <c r="E165">
        <v>89.679989436586396</v>
      </c>
      <c r="F165">
        <v>96.446581917924703</v>
      </c>
      <c r="G165">
        <v>96.490478726741898</v>
      </c>
      <c r="H165">
        <v>96.936031784292695</v>
      </c>
      <c r="I165">
        <v>92.917000676463402</v>
      </c>
      <c r="J165">
        <v>96.899336684420604</v>
      </c>
      <c r="K165">
        <v>87.822598538475603</v>
      </c>
      <c r="L165">
        <v>89.022384339678695</v>
      </c>
      <c r="M165">
        <v>102.3727868973</v>
      </c>
    </row>
    <row r="166" spans="1:13" x14ac:dyDescent="0.2">
      <c r="A166" t="s">
        <v>196</v>
      </c>
      <c r="B166">
        <v>100.452645073493</v>
      </c>
      <c r="C166">
        <v>91.529360656815996</v>
      </c>
      <c r="D166">
        <v>103.825936806496</v>
      </c>
      <c r="E166">
        <v>92.440656230658007</v>
      </c>
      <c r="F166">
        <v>99.768786957377898</v>
      </c>
      <c r="G166">
        <v>98.924867354516905</v>
      </c>
      <c r="H166">
        <v>99.276256229881398</v>
      </c>
      <c r="I166">
        <v>95.649073807096997</v>
      </c>
      <c r="J166">
        <v>99.219875994618803</v>
      </c>
      <c r="K166">
        <v>90.917631995033503</v>
      </c>
      <c r="L166">
        <v>89.022384339678695</v>
      </c>
      <c r="M166">
        <v>103.676886523505</v>
      </c>
    </row>
    <row r="167" spans="1:13" x14ac:dyDescent="0.2">
      <c r="A167" t="s">
        <v>197</v>
      </c>
      <c r="B167">
        <v>102.00400396656801</v>
      </c>
      <c r="C167">
        <v>93.784135744292897</v>
      </c>
      <c r="D167">
        <v>103.802976636605</v>
      </c>
      <c r="E167">
        <v>94.680335358262695</v>
      </c>
      <c r="F167">
        <v>102.21924069746601</v>
      </c>
      <c r="G167">
        <v>101.57121878263099</v>
      </c>
      <c r="H167">
        <v>101.67075937493701</v>
      </c>
      <c r="I167">
        <v>98.0016882208797</v>
      </c>
      <c r="J167">
        <v>100.718411968951</v>
      </c>
      <c r="K167">
        <v>93.558574619396694</v>
      </c>
      <c r="L167">
        <v>96.091785684784</v>
      </c>
      <c r="M167">
        <v>103.13615458099</v>
      </c>
    </row>
    <row r="168" spans="1:13" x14ac:dyDescent="0.2">
      <c r="A168" t="s">
        <v>198</v>
      </c>
      <c r="B168">
        <v>103.140668234529</v>
      </c>
      <c r="C168">
        <v>96.501881067028094</v>
      </c>
      <c r="D168">
        <v>103.100236956545</v>
      </c>
      <c r="E168">
        <v>96.493069844683504</v>
      </c>
      <c r="F168">
        <v>103.802852576102</v>
      </c>
      <c r="G168">
        <v>104.074478339747</v>
      </c>
      <c r="H168">
        <v>103.859702015547</v>
      </c>
      <c r="I168">
        <v>100.152366821565</v>
      </c>
      <c r="J168">
        <v>101.88674918162</v>
      </c>
      <c r="K168">
        <v>95.694343138879503</v>
      </c>
      <c r="L168">
        <v>96.091785684784</v>
      </c>
      <c r="M168">
        <v>102.428996146251</v>
      </c>
    </row>
    <row r="169" spans="1:13" x14ac:dyDescent="0.2">
      <c r="A169" t="s">
        <v>199</v>
      </c>
      <c r="B169">
        <v>103.932920612019</v>
      </c>
      <c r="C169">
        <v>99.626042511893104</v>
      </c>
      <c r="D169">
        <v>102.672245000728</v>
      </c>
      <c r="E169">
        <v>98.112370496476899</v>
      </c>
      <c r="F169">
        <v>104.833737396996</v>
      </c>
      <c r="G169">
        <v>106.431073296557</v>
      </c>
      <c r="H169">
        <v>105.856498179113</v>
      </c>
      <c r="I169">
        <v>102.229889954445</v>
      </c>
      <c r="J169">
        <v>103.225794551631</v>
      </c>
      <c r="K169">
        <v>97.403500413919303</v>
      </c>
      <c r="L169">
        <v>96.091785684784</v>
      </c>
      <c r="M169">
        <v>103.109282191077</v>
      </c>
    </row>
    <row r="170" spans="1:13" x14ac:dyDescent="0.2">
      <c r="A170" t="s">
        <v>221</v>
      </c>
      <c r="B170">
        <v>104.39023117956199</v>
      </c>
      <c r="C170">
        <v>103.158677662239</v>
      </c>
      <c r="D170">
        <v>102.996832187103</v>
      </c>
      <c r="E170">
        <v>99.778895270815198</v>
      </c>
      <c r="F170">
        <v>105.61337009453</v>
      </c>
      <c r="G170">
        <v>108.62905908476699</v>
      </c>
      <c r="H170">
        <v>107.65412866657</v>
      </c>
      <c r="I170">
        <v>104.38602387838399</v>
      </c>
      <c r="J170">
        <v>104.961930990323</v>
      </c>
      <c r="K170">
        <v>98.924965263725596</v>
      </c>
      <c r="L170">
        <v>101.36118614605201</v>
      </c>
      <c r="M170">
        <v>105.58600749675701</v>
      </c>
    </row>
    <row r="171" spans="1:13" x14ac:dyDescent="0.2">
      <c r="A171" t="s">
        <v>222</v>
      </c>
      <c r="B171">
        <v>104.56411239464801</v>
      </c>
      <c r="C171">
        <v>106.70625226157399</v>
      </c>
      <c r="D171">
        <v>103.72159163882399</v>
      </c>
      <c r="E171">
        <v>101.49018719019</v>
      </c>
      <c r="F171">
        <v>106.32634014925701</v>
      </c>
      <c r="G171">
        <v>110.52621397140901</v>
      </c>
      <c r="H171">
        <v>109.154930608754</v>
      </c>
      <c r="I171">
        <v>106.516296205416</v>
      </c>
      <c r="J171">
        <v>106.822587493425</v>
      </c>
      <c r="K171">
        <v>100.437155968379</v>
      </c>
      <c r="L171">
        <v>101.36118614605201</v>
      </c>
      <c r="M171">
        <v>108.824096368094</v>
      </c>
    </row>
    <row r="172" spans="1:13" x14ac:dyDescent="0.2">
      <c r="A172" t="s">
        <v>223</v>
      </c>
      <c r="B172">
        <v>104.576113922581</v>
      </c>
      <c r="C172">
        <v>109.42039392746899</v>
      </c>
      <c r="D172">
        <v>103.924761285908</v>
      </c>
      <c r="E172">
        <v>102.982449791644</v>
      </c>
      <c r="F172">
        <v>106.85029177108601</v>
      </c>
      <c r="G172">
        <v>111.97660255527499</v>
      </c>
      <c r="H172">
        <v>110.274490169755</v>
      </c>
      <c r="I172">
        <v>108.135342849277</v>
      </c>
      <c r="J172">
        <v>108.200863895303</v>
      </c>
      <c r="K172">
        <v>102.12094306744901</v>
      </c>
      <c r="L172">
        <v>101.36118614605201</v>
      </c>
      <c r="M172">
        <v>111.340166088711</v>
      </c>
    </row>
    <row r="173" spans="1:13" x14ac:dyDescent="0.2">
      <c r="A173" t="s">
        <v>224</v>
      </c>
      <c r="B173">
        <v>104.528391372694</v>
      </c>
      <c r="C173">
        <v>110.85668016820399</v>
      </c>
      <c r="D173">
        <v>102.735643779496</v>
      </c>
      <c r="E173">
        <v>103.88482881805299</v>
      </c>
      <c r="F173">
        <v>106.93753150004</v>
      </c>
      <c r="G173">
        <v>112.758637771566</v>
      </c>
      <c r="H173">
        <v>110.865681099825</v>
      </c>
      <c r="I173">
        <v>108.897105834122</v>
      </c>
      <c r="J173">
        <v>108.543919048875</v>
      </c>
      <c r="K173">
        <v>103.456638720835</v>
      </c>
      <c r="L173">
        <v>102.41845362348199</v>
      </c>
      <c r="M173">
        <v>111.71097755161</v>
      </c>
    </row>
    <row r="174" spans="1:13" x14ac:dyDescent="0.2">
      <c r="A174" t="s">
        <v>225</v>
      </c>
      <c r="B174">
        <v>104.528113279453</v>
      </c>
      <c r="C174">
        <v>111.006545858001</v>
      </c>
      <c r="D174">
        <v>99.968760048560398</v>
      </c>
      <c r="E174">
        <v>103.88007907672601</v>
      </c>
      <c r="F174">
        <v>106.397321125077</v>
      </c>
      <c r="G174">
        <v>112.827641304778</v>
      </c>
      <c r="H174">
        <v>110.91874985895301</v>
      </c>
      <c r="I174">
        <v>108.70193349153899</v>
      </c>
      <c r="J174">
        <v>107.764349465507</v>
      </c>
      <c r="K174">
        <v>103.880126739638</v>
      </c>
      <c r="L174">
        <v>102.41845362348199</v>
      </c>
      <c r="M174">
        <v>109.876072854566</v>
      </c>
    </row>
    <row r="175" spans="1:13" x14ac:dyDescent="0.2">
      <c r="A175" t="s">
        <v>226</v>
      </c>
      <c r="B175">
        <v>104.78362318062</v>
      </c>
      <c r="C175">
        <v>110.24159752058399</v>
      </c>
      <c r="D175">
        <v>96.190085085826098</v>
      </c>
      <c r="E175">
        <v>103.106317080304</v>
      </c>
      <c r="F175">
        <v>105.280749547045</v>
      </c>
      <c r="G175">
        <v>112.364560414472</v>
      </c>
      <c r="H175">
        <v>110.620944850686</v>
      </c>
      <c r="I175">
        <v>107.761173533815</v>
      </c>
      <c r="J175">
        <v>106.277486169753</v>
      </c>
      <c r="K175">
        <v>103.061480834614</v>
      </c>
      <c r="L175">
        <v>102.41845362348199</v>
      </c>
      <c r="M175">
        <v>106.99105703689899</v>
      </c>
    </row>
    <row r="176" spans="1:13" x14ac:dyDescent="0.2">
      <c r="A176" t="s">
        <v>227</v>
      </c>
      <c r="B176">
        <v>105.233097826652</v>
      </c>
      <c r="C176">
        <v>109.199059466069</v>
      </c>
      <c r="D176">
        <v>92.179846506601706</v>
      </c>
      <c r="E176">
        <v>102.080968102075</v>
      </c>
      <c r="F176">
        <v>103.979991003808</v>
      </c>
      <c r="G176">
        <v>111.61204284234</v>
      </c>
      <c r="H176">
        <v>110.144885488732</v>
      </c>
      <c r="I176">
        <v>106.58952523493799</v>
      </c>
      <c r="J176">
        <v>104.733598756373</v>
      </c>
      <c r="K176">
        <v>101.535286223291</v>
      </c>
      <c r="L176">
        <v>101.54147830495</v>
      </c>
      <c r="M176">
        <v>104.551361324168</v>
      </c>
    </row>
    <row r="177" spans="1:13" x14ac:dyDescent="0.2">
      <c r="A177" t="s">
        <v>228</v>
      </c>
      <c r="B177">
        <v>105.49544239606099</v>
      </c>
      <c r="C177">
        <v>108.374688361187</v>
      </c>
      <c r="D177">
        <v>89.306812251273001</v>
      </c>
      <c r="E177">
        <v>101.397611189156</v>
      </c>
      <c r="F177">
        <v>102.976895825131</v>
      </c>
      <c r="G177">
        <v>110.752824562584</v>
      </c>
      <c r="H177">
        <v>109.54362666428401</v>
      </c>
      <c r="I177">
        <v>105.675792093159</v>
      </c>
      <c r="J177">
        <v>103.64203529504501</v>
      </c>
      <c r="K177">
        <v>100.483636183747</v>
      </c>
      <c r="L177">
        <v>101.54147830495</v>
      </c>
      <c r="M177">
        <v>103.22623534687</v>
      </c>
    </row>
    <row r="178" spans="1:13" x14ac:dyDescent="0.2">
      <c r="A178" t="s">
        <v>229</v>
      </c>
      <c r="B178">
        <v>105.382609303187</v>
      </c>
      <c r="C178">
        <v>108.078568065442</v>
      </c>
      <c r="D178">
        <v>88.210112843539605</v>
      </c>
      <c r="E178">
        <v>101.50246098324899</v>
      </c>
      <c r="F178">
        <v>102.617707960557</v>
      </c>
      <c r="G178">
        <v>110.25273713467701</v>
      </c>
      <c r="H178">
        <v>109.132607733434</v>
      </c>
      <c r="I178">
        <v>105.348138012999</v>
      </c>
      <c r="J178">
        <v>103.23637475666099</v>
      </c>
      <c r="K178">
        <v>100.63570309491</v>
      </c>
      <c r="L178">
        <v>101.54147830495</v>
      </c>
      <c r="M178">
        <v>102.882719115624</v>
      </c>
    </row>
    <row r="179" spans="1:13" x14ac:dyDescent="0.2">
      <c r="A179" t="s">
        <v>230</v>
      </c>
      <c r="B179">
        <v>104.922852549372</v>
      </c>
      <c r="C179">
        <v>107.914894543201</v>
      </c>
      <c r="D179">
        <v>88.665919924824905</v>
      </c>
      <c r="E179">
        <v>102.41367774416</v>
      </c>
      <c r="F179">
        <v>103.05281429030499</v>
      </c>
      <c r="G179">
        <v>110.34408706029301</v>
      </c>
      <c r="H179">
        <v>109.09720312278201</v>
      </c>
      <c r="I179">
        <v>105.483854416753</v>
      </c>
      <c r="J179">
        <v>103.400656810603</v>
      </c>
      <c r="K179">
        <v>101.686573014193</v>
      </c>
      <c r="L179">
        <v>102.66987223725</v>
      </c>
      <c r="M179">
        <v>103.122263484418</v>
      </c>
    </row>
    <row r="180" spans="1:13" x14ac:dyDescent="0.2">
      <c r="A180" t="s">
        <v>231</v>
      </c>
      <c r="B180">
        <v>104.092942917903</v>
      </c>
      <c r="C180">
        <v>107.623691739485</v>
      </c>
      <c r="D180">
        <v>89.964624527770098</v>
      </c>
      <c r="E180">
        <v>103.685641660315</v>
      </c>
      <c r="F180">
        <v>103.955077553292</v>
      </c>
      <c r="G180">
        <v>110.942120670371</v>
      </c>
      <c r="H180">
        <v>109.366809787303</v>
      </c>
      <c r="I180">
        <v>105.789384646389</v>
      </c>
      <c r="J180">
        <v>103.790752239391</v>
      </c>
      <c r="K180">
        <v>102.868892385465</v>
      </c>
      <c r="L180">
        <v>102.66987223725</v>
      </c>
      <c r="M180">
        <v>103.41977594013601</v>
      </c>
    </row>
    <row r="181" spans="1:13" x14ac:dyDescent="0.2">
      <c r="A181" t="s">
        <v>232</v>
      </c>
      <c r="B181">
        <v>103.09858857296901</v>
      </c>
      <c r="C181">
        <v>106.84762701204301</v>
      </c>
      <c r="D181">
        <v>91.334012154221696</v>
      </c>
      <c r="E181">
        <v>104.911901927947</v>
      </c>
      <c r="F181">
        <v>104.872299102198</v>
      </c>
      <c r="G181">
        <v>111.54781424184399</v>
      </c>
      <c r="H181">
        <v>109.604492338003</v>
      </c>
      <c r="I181">
        <v>105.85996305712</v>
      </c>
      <c r="J181">
        <v>103.972013996559</v>
      </c>
      <c r="K181">
        <v>103.627054872125</v>
      </c>
      <c r="L181">
        <v>102.66987223725</v>
      </c>
      <c r="M181">
        <v>103.193886424949</v>
      </c>
    </row>
    <row r="182" spans="1:13" x14ac:dyDescent="0.2">
      <c r="A182" t="s">
        <v>235</v>
      </c>
      <c r="B182">
        <v>102.297886449562</v>
      </c>
      <c r="C182">
        <v>105.448129701762</v>
      </c>
      <c r="D182">
        <v>92.211118495601099</v>
      </c>
      <c r="E182">
        <v>105.84912281958501</v>
      </c>
      <c r="F182">
        <v>105.52374962268399</v>
      </c>
      <c r="G182">
        <v>111.687695500614</v>
      </c>
      <c r="H182">
        <v>109.528039418872</v>
      </c>
      <c r="I182">
        <v>105.485939662223</v>
      </c>
      <c r="J182">
        <v>103.756305698348</v>
      </c>
      <c r="K182">
        <v>104.075490041485</v>
      </c>
      <c r="L182">
        <v>105.19628287550999</v>
      </c>
      <c r="M182">
        <v>102.40830655824401</v>
      </c>
    </row>
    <row r="183" spans="1:13" x14ac:dyDescent="0.2">
      <c r="A183" t="s">
        <v>236</v>
      </c>
      <c r="B183">
        <v>101.820791457504</v>
      </c>
      <c r="C183">
        <v>103.801217386115</v>
      </c>
      <c r="D183">
        <v>92.469071218231505</v>
      </c>
      <c r="E183">
        <v>106.358447741896</v>
      </c>
      <c r="F183">
        <v>105.783034246059</v>
      </c>
      <c r="G183">
        <v>111.08540143056899</v>
      </c>
      <c r="H183">
        <v>108.95454113676401</v>
      </c>
      <c r="I183">
        <v>104.79212581608699</v>
      </c>
      <c r="J183">
        <v>103.261457511008</v>
      </c>
      <c r="K183">
        <v>104.573661010465</v>
      </c>
      <c r="L183">
        <v>105.19628287550999</v>
      </c>
      <c r="M183">
        <v>101.575102168706</v>
      </c>
    </row>
    <row r="184" spans="1:13" x14ac:dyDescent="0.2">
      <c r="A184" t="s">
        <v>237</v>
      </c>
      <c r="B184">
        <v>101.63050731300299</v>
      </c>
      <c r="C184">
        <v>102.387035707085</v>
      </c>
      <c r="D184">
        <v>92.458164711136803</v>
      </c>
      <c r="E184">
        <v>106.581509231138</v>
      </c>
      <c r="F184">
        <v>105.681468198487</v>
      </c>
      <c r="G184">
        <v>109.636698674781</v>
      </c>
      <c r="H184">
        <v>107.79527466157199</v>
      </c>
      <c r="I184">
        <v>104.03425195278599</v>
      </c>
      <c r="J184">
        <v>102.717420504313</v>
      </c>
      <c r="K184">
        <v>105.186457407291</v>
      </c>
      <c r="L184">
        <v>105.19628287550999</v>
      </c>
      <c r="M184">
        <v>101.172875795216</v>
      </c>
    </row>
    <row r="185" spans="1:13" x14ac:dyDescent="0.2">
      <c r="A185" t="s">
        <v>238</v>
      </c>
      <c r="B185">
        <v>101.540777116716</v>
      </c>
      <c r="C185">
        <v>101.380294634842</v>
      </c>
      <c r="D185">
        <v>92.523629987916706</v>
      </c>
      <c r="E185">
        <v>106.748892039213</v>
      </c>
      <c r="F185">
        <v>105.28750215127999</v>
      </c>
      <c r="G185">
        <v>107.644535898611</v>
      </c>
      <c r="H185">
        <v>106.240671378775</v>
      </c>
      <c r="I185">
        <v>103.33389839306101</v>
      </c>
      <c r="J185">
        <v>102.197927956424</v>
      </c>
      <c r="K185">
        <v>105.720623399655</v>
      </c>
      <c r="L185">
        <v>106.383079881641</v>
      </c>
      <c r="M185">
        <v>101.067347917565</v>
      </c>
    </row>
    <row r="186" spans="1:13" x14ac:dyDescent="0.2">
      <c r="A186" t="s">
        <v>239</v>
      </c>
      <c r="B186">
        <v>101.296104151542</v>
      </c>
      <c r="C186">
        <v>100.720856014858</v>
      </c>
      <c r="D186">
        <v>93.033724808930899</v>
      </c>
      <c r="E186">
        <v>107.05342558202</v>
      </c>
      <c r="F186">
        <v>104.596851332626</v>
      </c>
      <c r="G186">
        <v>105.464307724774</v>
      </c>
      <c r="H186">
        <v>104.50562090293</v>
      </c>
      <c r="I186">
        <v>102.658853673742</v>
      </c>
      <c r="J186">
        <v>101.59877105626499</v>
      </c>
      <c r="K186">
        <v>106.176235125294</v>
      </c>
      <c r="L186">
        <v>106.383079881641</v>
      </c>
      <c r="M186">
        <v>100.596161970956</v>
      </c>
    </row>
    <row r="187" spans="1:13" x14ac:dyDescent="0.2">
      <c r="A187" t="s">
        <v>240</v>
      </c>
      <c r="B187">
        <v>100.646521383861</v>
      </c>
      <c r="C187">
        <v>100.07672016745801</v>
      </c>
      <c r="D187">
        <v>94.091601369965105</v>
      </c>
      <c r="E187">
        <v>107.360275512423</v>
      </c>
      <c r="F187">
        <v>103.56022259402</v>
      </c>
      <c r="G187">
        <v>103.481302975714</v>
      </c>
      <c r="H187">
        <v>102.82930320958801</v>
      </c>
      <c r="I187">
        <v>101.818471380739</v>
      </c>
      <c r="J187">
        <v>100.78178387125899</v>
      </c>
      <c r="K187">
        <v>106.640405390962</v>
      </c>
      <c r="L187">
        <v>106.383079881641</v>
      </c>
      <c r="M187">
        <v>99.402750532027696</v>
      </c>
    </row>
    <row r="188" spans="1:13" x14ac:dyDescent="0.2">
      <c r="A188" t="s">
        <v>241</v>
      </c>
      <c r="B188">
        <v>99.597210943631893</v>
      </c>
      <c r="C188">
        <v>99.274247786824901</v>
      </c>
      <c r="D188">
        <v>95.443007029257302</v>
      </c>
      <c r="E188">
        <v>107.232030554207</v>
      </c>
      <c r="F188">
        <v>102.20212146537401</v>
      </c>
      <c r="G188">
        <v>101.78390439720999</v>
      </c>
      <c r="H188">
        <v>101.28096490288701</v>
      </c>
      <c r="I188">
        <v>100.738184626099</v>
      </c>
      <c r="J188">
        <v>99.718186137084203</v>
      </c>
      <c r="K188">
        <v>106.84269989344899</v>
      </c>
      <c r="L188">
        <v>104.791075709285</v>
      </c>
      <c r="M188">
        <v>97.575765966508797</v>
      </c>
    </row>
    <row r="189" spans="1:13" x14ac:dyDescent="0.2">
      <c r="A189" t="s">
        <v>242</v>
      </c>
      <c r="B189">
        <v>98.419714746151499</v>
      </c>
      <c r="C189">
        <v>98.038512784473298</v>
      </c>
      <c r="D189">
        <v>96.776762527739507</v>
      </c>
      <c r="E189">
        <v>106.40574875666501</v>
      </c>
      <c r="F189">
        <v>100.513104341179</v>
      </c>
      <c r="G189">
        <v>100.11522080344599</v>
      </c>
      <c r="H189">
        <v>99.725254410268704</v>
      </c>
      <c r="I189">
        <v>99.2758085628261</v>
      </c>
      <c r="J189">
        <v>98.471674501596198</v>
      </c>
      <c r="K189">
        <v>106.195125990541</v>
      </c>
      <c r="L189">
        <v>104.791075709285</v>
      </c>
      <c r="M189">
        <v>95.873625917381204</v>
      </c>
    </row>
    <row r="190" spans="1:13" x14ac:dyDescent="0.2">
      <c r="A190" t="s">
        <v>243</v>
      </c>
      <c r="B190">
        <v>97.473170837752093</v>
      </c>
      <c r="C190">
        <v>96.373272364779098</v>
      </c>
      <c r="D190">
        <v>97.959088873659297</v>
      </c>
      <c r="E190">
        <v>104.884136579556</v>
      </c>
      <c r="F190">
        <v>98.571076723173107</v>
      </c>
      <c r="G190">
        <v>98.109169235557502</v>
      </c>
      <c r="H190">
        <v>97.962889604062198</v>
      </c>
      <c r="I190">
        <v>97.472174543976095</v>
      </c>
      <c r="J190">
        <v>97.222260287194104</v>
      </c>
      <c r="K190">
        <v>104.581912213637</v>
      </c>
      <c r="L190">
        <v>104.791075709285</v>
      </c>
      <c r="M190">
        <v>95.119503687834097</v>
      </c>
    </row>
    <row r="191" spans="1:13" x14ac:dyDescent="0.2">
      <c r="A191" t="s">
        <v>244</v>
      </c>
      <c r="B191">
        <v>96.971714310053301</v>
      </c>
      <c r="C191">
        <v>94.547261108944497</v>
      </c>
      <c r="D191">
        <v>99.068018654242096</v>
      </c>
      <c r="E191">
        <v>102.95568647818099</v>
      </c>
      <c r="F191">
        <v>96.606808913768106</v>
      </c>
      <c r="G191">
        <v>95.671064957553995</v>
      </c>
      <c r="H191">
        <v>95.970214308628798</v>
      </c>
      <c r="I191">
        <v>95.577035011356301</v>
      </c>
      <c r="J191">
        <v>96.174692220945801</v>
      </c>
      <c r="K191">
        <v>102.38995086628501</v>
      </c>
      <c r="L191">
        <v>101.158687748448</v>
      </c>
      <c r="M191">
        <v>95.588235928641495</v>
      </c>
    </row>
    <row r="192" spans="1:13" x14ac:dyDescent="0.2">
      <c r="A192" t="s">
        <v>245</v>
      </c>
      <c r="B192">
        <v>97.093736579803803</v>
      </c>
      <c r="C192">
        <v>93.039876556924</v>
      </c>
      <c r="D192">
        <v>100.150457178808</v>
      </c>
      <c r="E192">
        <v>101.150101953714</v>
      </c>
      <c r="F192">
        <v>95.104766761769199</v>
      </c>
      <c r="G192">
        <v>93.090948361941003</v>
      </c>
      <c r="H192">
        <v>94.011589652049395</v>
      </c>
      <c r="I192">
        <v>94.072321659346599</v>
      </c>
      <c r="J192">
        <v>95.532113787368203</v>
      </c>
      <c r="K192">
        <v>100.33866131558101</v>
      </c>
      <c r="L192">
        <v>101.158687748448</v>
      </c>
      <c r="M192">
        <v>96.797282338147795</v>
      </c>
    </row>
    <row r="193" spans="1:13" x14ac:dyDescent="0.2">
      <c r="A193" t="s">
        <v>246</v>
      </c>
      <c r="B193">
        <v>97.7721104052779</v>
      </c>
      <c r="C193">
        <v>92.383004357644097</v>
      </c>
      <c r="D193">
        <v>101.355909486626</v>
      </c>
      <c r="E193">
        <v>99.864641414079202</v>
      </c>
      <c r="F193">
        <v>94.3950093443637</v>
      </c>
      <c r="G193">
        <v>90.807759209003194</v>
      </c>
      <c r="H193">
        <v>92.409559984146398</v>
      </c>
      <c r="I193">
        <v>93.389006851003899</v>
      </c>
      <c r="J193">
        <v>95.480016280778301</v>
      </c>
      <c r="K193">
        <v>99.126243411204399</v>
      </c>
      <c r="L193">
        <v>101.158687748448</v>
      </c>
      <c r="M193">
        <v>98.367403768093595</v>
      </c>
    </row>
    <row r="194" spans="1:13" x14ac:dyDescent="0.2">
      <c r="A194" t="s">
        <v>253</v>
      </c>
      <c r="B194">
        <v>98.666532773538904</v>
      </c>
      <c r="C194">
        <v>92.628970871959396</v>
      </c>
      <c r="D194">
        <v>102.587142492506</v>
      </c>
      <c r="E194">
        <v>99.281892974725494</v>
      </c>
      <c r="F194">
        <v>94.493216203547107</v>
      </c>
      <c r="G194">
        <v>89.264625602671202</v>
      </c>
      <c r="H194">
        <v>91.427064251970805</v>
      </c>
      <c r="I194">
        <v>93.561093537753294</v>
      </c>
      <c r="J194">
        <v>95.930876743016796</v>
      </c>
      <c r="K194">
        <v>98.817606654965999</v>
      </c>
      <c r="L194">
        <v>99.296970328617604</v>
      </c>
      <c r="M194">
        <v>99.805457138436907</v>
      </c>
    </row>
    <row r="195" spans="1:13" x14ac:dyDescent="0.2">
      <c r="A195" t="s">
        <v>254</v>
      </c>
      <c r="B195">
        <v>99.421614373764697</v>
      </c>
      <c r="C195">
        <v>93.377893875358197</v>
      </c>
      <c r="D195">
        <v>103.806457338993</v>
      </c>
      <c r="E195">
        <v>99.347612213324794</v>
      </c>
      <c r="F195">
        <v>95.132742401289505</v>
      </c>
      <c r="G195">
        <v>88.781209366366795</v>
      </c>
      <c r="H195">
        <v>91.228502518068296</v>
      </c>
      <c r="I195">
        <v>94.255318138323801</v>
      </c>
      <c r="J195">
        <v>96.615218020655604</v>
      </c>
      <c r="K195">
        <v>99.139850555313302</v>
      </c>
      <c r="L195">
        <v>99.296970328617604</v>
      </c>
      <c r="M195">
        <v>100.66147480785099</v>
      </c>
    </row>
    <row r="196" spans="1:13" x14ac:dyDescent="0.2">
      <c r="A196" t="s">
        <v>255</v>
      </c>
      <c r="B196">
        <v>99.731622214480197</v>
      </c>
      <c r="C196">
        <v>94.314079735862094</v>
      </c>
      <c r="D196">
        <v>104.987075416853</v>
      </c>
      <c r="E196">
        <v>99.714283954997001</v>
      </c>
      <c r="F196">
        <v>95.947382082184703</v>
      </c>
      <c r="G196">
        <v>89.397682824699203</v>
      </c>
      <c r="H196">
        <v>91.774488884348798</v>
      </c>
      <c r="I196">
        <v>95.130730909023399</v>
      </c>
      <c r="J196">
        <v>97.245072224071805</v>
      </c>
      <c r="K196">
        <v>99.644201700321801</v>
      </c>
      <c r="L196">
        <v>99.296970328617604</v>
      </c>
      <c r="M196">
        <v>100.54792523138499</v>
      </c>
    </row>
    <row r="197" spans="1:13" x14ac:dyDescent="0.2">
      <c r="A197" t="s">
        <v>256</v>
      </c>
      <c r="B197">
        <v>99.381926700136702</v>
      </c>
      <c r="C197">
        <v>95.032230732416707</v>
      </c>
      <c r="D197">
        <v>106.007683942662</v>
      </c>
      <c r="E197">
        <v>99.895611743076898</v>
      </c>
      <c r="F197">
        <v>96.693553455404697</v>
      </c>
      <c r="G197">
        <v>90.718038413903898</v>
      </c>
      <c r="H197">
        <v>92.710732719737393</v>
      </c>
      <c r="I197">
        <v>95.862892093910702</v>
      </c>
      <c r="J197">
        <v>97.643223649597402</v>
      </c>
      <c r="K197">
        <v>100.099964942684</v>
      </c>
      <c r="L197">
        <v>99.1860993538277</v>
      </c>
      <c r="M197">
        <v>99.709666098347896</v>
      </c>
    </row>
    <row r="198" spans="1:13" x14ac:dyDescent="0.2">
      <c r="A198" t="s">
        <v>257</v>
      </c>
      <c r="B198">
        <v>98.519479411897706</v>
      </c>
      <c r="C198">
        <v>95.731798503918199</v>
      </c>
      <c r="D198">
        <v>106.831624501256</v>
      </c>
      <c r="E198">
        <v>99.612132006512695</v>
      </c>
      <c r="F198">
        <v>97.177065066513094</v>
      </c>
      <c r="G198">
        <v>92.245084241048502</v>
      </c>
      <c r="H198">
        <v>93.6881951303438</v>
      </c>
      <c r="I198">
        <v>96.454431785215604</v>
      </c>
      <c r="J198">
        <v>97.879310541587003</v>
      </c>
      <c r="K198">
        <v>100.188203374453</v>
      </c>
      <c r="L198">
        <v>99.1860993538277</v>
      </c>
      <c r="M198">
        <v>98.747248489998299</v>
      </c>
    </row>
    <row r="199" spans="1:13" x14ac:dyDescent="0.2">
      <c r="A199" t="s">
        <v>258</v>
      </c>
      <c r="B199">
        <v>97.516997051811899</v>
      </c>
      <c r="C199">
        <v>96.700780608682606</v>
      </c>
      <c r="D199">
        <v>107.35171243600701</v>
      </c>
      <c r="E199">
        <v>98.818608025853194</v>
      </c>
      <c r="F199">
        <v>97.335346734633504</v>
      </c>
      <c r="G199">
        <v>93.526925777258796</v>
      </c>
      <c r="H199">
        <v>94.444642170405999</v>
      </c>
      <c r="I199">
        <v>97.018063671658098</v>
      </c>
      <c r="J199">
        <v>98.069897946196704</v>
      </c>
      <c r="K199">
        <v>99.662582741759707</v>
      </c>
      <c r="L199">
        <v>99.1860993538277</v>
      </c>
      <c r="M199">
        <v>98.107840114230399</v>
      </c>
    </row>
    <row r="200" spans="1:13" x14ac:dyDescent="0.2">
      <c r="A200" t="s">
        <v>259</v>
      </c>
      <c r="B200">
        <v>96.820974832765302</v>
      </c>
      <c r="C200">
        <v>97.698498265301097</v>
      </c>
      <c r="D200">
        <v>107.582211625404</v>
      </c>
      <c r="E200">
        <v>97.769059917044302</v>
      </c>
      <c r="F200">
        <v>97.258040271322201</v>
      </c>
      <c r="G200">
        <v>94.297970313620596</v>
      </c>
      <c r="H200">
        <v>94.878261353023902</v>
      </c>
      <c r="I200">
        <v>97.478269268311706</v>
      </c>
      <c r="J200">
        <v>98.274710745657103</v>
      </c>
      <c r="K200">
        <v>98.8479089296344</v>
      </c>
      <c r="L200">
        <v>97.931348943397197</v>
      </c>
      <c r="M200">
        <v>98.097533502709098</v>
      </c>
    </row>
    <row r="201" spans="1:13" x14ac:dyDescent="0.2">
      <c r="A201" t="s">
        <v>260</v>
      </c>
      <c r="B201">
        <v>96.670802794766701</v>
      </c>
      <c r="C201">
        <v>98.535139782955397</v>
      </c>
      <c r="D201">
        <v>107.545989524211</v>
      </c>
      <c r="E201">
        <v>96.704968431925707</v>
      </c>
      <c r="F201">
        <v>97.189491847678497</v>
      </c>
      <c r="G201">
        <v>94.682807928246206</v>
      </c>
      <c r="H201">
        <v>95.140046747545995</v>
      </c>
      <c r="I201">
        <v>97.862315815316904</v>
      </c>
      <c r="J201">
        <v>98.527570900757397</v>
      </c>
      <c r="K201">
        <v>97.955209711915003</v>
      </c>
      <c r="L201">
        <v>97.931348943397197</v>
      </c>
      <c r="M201">
        <v>98.524791584348804</v>
      </c>
    </row>
    <row r="202" spans="1:13" x14ac:dyDescent="0.2">
      <c r="A202" t="s">
        <v>261</v>
      </c>
      <c r="B202">
        <v>96.993875335255296</v>
      </c>
      <c r="C202">
        <v>99.342782826949701</v>
      </c>
      <c r="D202">
        <v>107.246213315029</v>
      </c>
      <c r="E202">
        <v>95.708203575274595</v>
      </c>
      <c r="F202">
        <v>97.353764496097995</v>
      </c>
      <c r="G202">
        <v>94.858982714988599</v>
      </c>
      <c r="H202">
        <v>95.350008017649998</v>
      </c>
      <c r="I202">
        <v>98.348273661523805</v>
      </c>
      <c r="J202">
        <v>98.895546932005104</v>
      </c>
      <c r="K202">
        <v>97.006796009874293</v>
      </c>
      <c r="L202">
        <v>97.931348943397197</v>
      </c>
      <c r="M202">
        <v>99.1878458535965</v>
      </c>
    </row>
    <row r="203" spans="1:13" x14ac:dyDescent="0.2">
      <c r="A203" t="s">
        <v>262</v>
      </c>
      <c r="B203">
        <v>97.606067925541097</v>
      </c>
      <c r="C203">
        <v>100.284252614351</v>
      </c>
      <c r="D203">
        <v>106.861961645547</v>
      </c>
      <c r="E203">
        <v>94.745043183381497</v>
      </c>
      <c r="F203">
        <v>97.699427830522794</v>
      </c>
      <c r="G203">
        <v>95.035779450208196</v>
      </c>
      <c r="H203">
        <v>95.626945799534795</v>
      </c>
      <c r="I203">
        <v>98.991840222437006</v>
      </c>
      <c r="J203">
        <v>99.386998537337007</v>
      </c>
      <c r="M203">
        <v>99.949419743428905</v>
      </c>
    </row>
    <row r="204" spans="1:13" x14ac:dyDescent="0.2">
      <c r="A204" t="s">
        <v>263</v>
      </c>
      <c r="B204">
        <v>98.329520412128204</v>
      </c>
      <c r="C204">
        <v>101.35542435877601</v>
      </c>
      <c r="D204">
        <v>106.51011366269501</v>
      </c>
      <c r="E204">
        <v>93.725801961265603</v>
      </c>
      <c r="F204">
        <v>98.118744358599798</v>
      </c>
      <c r="G204">
        <v>95.269730268542901</v>
      </c>
      <c r="H204">
        <v>95.973482001567504</v>
      </c>
      <c r="I204">
        <v>99.737084358688193</v>
      </c>
      <c r="J204">
        <v>99.966271571520096</v>
      </c>
      <c r="M204">
        <v>100.806938182902</v>
      </c>
    </row>
    <row r="205" spans="1:13" x14ac:dyDescent="0.2">
      <c r="A205" t="s">
        <v>264</v>
      </c>
      <c r="B205">
        <v>99.122164928877396</v>
      </c>
      <c r="C205">
        <v>102.33250438249399</v>
      </c>
      <c r="D205">
        <v>106.25243830070301</v>
      </c>
      <c r="F205">
        <v>98.570704239712001</v>
      </c>
      <c r="G205">
        <v>95.551246618625697</v>
      </c>
      <c r="H205">
        <v>96.372557829983606</v>
      </c>
      <c r="I205">
        <v>100.451604311103</v>
      </c>
      <c r="J205">
        <v>100.571359057865</v>
      </c>
      <c r="M205">
        <v>101.74284688837</v>
      </c>
    </row>
    <row r="206" spans="1:13" x14ac:dyDescent="0.2">
      <c r="A206" t="s">
        <v>270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Goods Barometer New Layout</vt:lpstr>
      <vt:lpstr>ChartsData1</vt:lpstr>
      <vt:lpstr>ChartsData2</vt:lpstr>
      <vt:lpstr>ChartsData3</vt:lpstr>
      <vt:lpstr>ChartsData4</vt:lpstr>
      <vt:lpstr>TableData</vt:lpstr>
      <vt:lpstr>RawData</vt:lpstr>
      <vt:lpstr>'Goods Barometer New Layout'!Print_Area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Dos Santos De Almeida, Joao</cp:lastModifiedBy>
  <cp:lastPrinted>2024-03-05T15:20:32Z</cp:lastPrinted>
  <dcterms:created xsi:type="dcterms:W3CDTF">2016-05-21T18:00:06Z</dcterms:created>
  <dcterms:modified xsi:type="dcterms:W3CDTF">2024-03-08T10:35:55Z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7f700c30-892a-434b-91aa-a5cf59e933c8</vt:lpwstr>
  </property>
</Properties>
</file>